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fcommoncause-my.sharepoint.com/personal/z_naimanbaeva_commoncause_kg/Documents/Документы/Рабочие папки/Визуализация/Парламентские выборы, 28 ноября 2021/Единый округ/Гендер и возраст/"/>
    </mc:Choice>
  </mc:AlternateContent>
  <xr:revisionPtr revIDLastSave="1838" documentId="8_{28B57AAC-BCC4-486B-8510-CF4B36128798}" xr6:coauthVersionLast="47" xr6:coauthVersionMax="47" xr10:uidLastSave="{9D266DA6-74BE-4BB0-BD8A-5F4689BDAAE1}"/>
  <bookViews>
    <workbookView xWindow="-120" yWindow="-120" windowWidth="20730" windowHeight="11160" firstSheet="1" activeTab="3" xr2:uid="{71F69E63-CE37-4540-8F4E-11690102BAE3}"/>
  </bookViews>
  <sheets>
    <sheet name="Гендерная представленность" sheetId="7" r:id="rId1"/>
    <sheet name="Возраст по полу" sheetId="3" r:id="rId2"/>
    <sheet name="Общее количество по возрасту" sheetId="1" r:id="rId3"/>
    <sheet name="Средний возраст кандидатов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B24" i="7"/>
  <c r="N13" i="3"/>
  <c r="O13" i="3" s="1"/>
  <c r="G25" i="3"/>
  <c r="M4" i="3"/>
  <c r="M5" i="3"/>
  <c r="M6" i="3"/>
  <c r="N6" i="3" s="1"/>
  <c r="N32" i="3" s="1"/>
  <c r="M7" i="3"/>
  <c r="O7" i="3" s="1"/>
  <c r="M8" i="3"/>
  <c r="M9" i="3"/>
  <c r="M10" i="3"/>
  <c r="N10" i="3" s="1"/>
  <c r="N36" i="3" s="1"/>
  <c r="M11" i="3"/>
  <c r="O11" i="3" s="1"/>
  <c r="M12" i="3"/>
  <c r="M13" i="3"/>
  <c r="M14" i="3"/>
  <c r="M15" i="3"/>
  <c r="O15" i="3" s="1"/>
  <c r="M16" i="3"/>
  <c r="M17" i="3"/>
  <c r="N17" i="3" s="1"/>
  <c r="O17" i="3" s="1"/>
  <c r="M18" i="3"/>
  <c r="N18" i="3" s="1"/>
  <c r="N44" i="3" s="1"/>
  <c r="M19" i="3"/>
  <c r="O19" i="3" s="1"/>
  <c r="M20" i="3"/>
  <c r="M21" i="3"/>
  <c r="N21" i="3" s="1"/>
  <c r="M22" i="3"/>
  <c r="N22" i="3" s="1"/>
  <c r="N48" i="3" s="1"/>
  <c r="M23" i="3"/>
  <c r="O23" i="3" s="1"/>
  <c r="M3" i="3"/>
  <c r="M19" i="1"/>
  <c r="M20" i="1"/>
  <c r="M21" i="1"/>
  <c r="M22" i="1"/>
  <c r="M2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4" i="1"/>
  <c r="C24" i="1"/>
  <c r="D24" i="1"/>
  <c r="E24" i="1"/>
  <c r="F24" i="1"/>
  <c r="G24" i="1"/>
  <c r="H24" i="1"/>
  <c r="I24" i="1"/>
  <c r="J24" i="1"/>
  <c r="K24" i="1"/>
  <c r="L24" i="1"/>
  <c r="B24" i="1"/>
  <c r="M3" i="1"/>
  <c r="C26" i="3"/>
  <c r="C25" i="3" s="1"/>
  <c r="D26" i="3"/>
  <c r="E26" i="3"/>
  <c r="F26" i="3"/>
  <c r="G26" i="3"/>
  <c r="H26" i="3"/>
  <c r="I26" i="3"/>
  <c r="J26" i="3"/>
  <c r="K26" i="3"/>
  <c r="L26" i="3"/>
  <c r="B26" i="3"/>
  <c r="C24" i="3"/>
  <c r="D24" i="3"/>
  <c r="E24" i="3"/>
  <c r="E25" i="3" s="1"/>
  <c r="F24" i="3"/>
  <c r="F25" i="3" s="1"/>
  <c r="G24" i="3"/>
  <c r="H24" i="3"/>
  <c r="I24" i="3"/>
  <c r="I25" i="3" s="1"/>
  <c r="J24" i="3"/>
  <c r="J25" i="3" s="1"/>
  <c r="K24" i="3"/>
  <c r="K25" i="3" s="1"/>
  <c r="L24" i="3"/>
  <c r="B24" i="3"/>
  <c r="M24" i="3" s="1"/>
  <c r="M38" i="3"/>
  <c r="M44" i="3"/>
  <c r="M30" i="3"/>
  <c r="M31" i="3"/>
  <c r="N5" i="3" s="1"/>
  <c r="O5" i="3" s="1"/>
  <c r="M32" i="3"/>
  <c r="M33" i="3"/>
  <c r="N7" i="3" s="1"/>
  <c r="M34" i="3"/>
  <c r="M35" i="3"/>
  <c r="N9" i="3" s="1"/>
  <c r="O9" i="3" s="1"/>
  <c r="M36" i="3"/>
  <c r="M37" i="3"/>
  <c r="N11" i="3" s="1"/>
  <c r="M39" i="3"/>
  <c r="N39" i="3" s="1"/>
  <c r="M40" i="3"/>
  <c r="M41" i="3"/>
  <c r="N15" i="3" s="1"/>
  <c r="M42" i="3"/>
  <c r="M43" i="3"/>
  <c r="N43" i="3" s="1"/>
  <c r="M45" i="3"/>
  <c r="N19" i="3" s="1"/>
  <c r="M46" i="3"/>
  <c r="M47" i="3"/>
  <c r="M48" i="3"/>
  <c r="M49" i="3"/>
  <c r="N23" i="3" s="1"/>
  <c r="M29" i="3"/>
  <c r="M24" i="1" l="1"/>
  <c r="N46" i="3"/>
  <c r="N34" i="3"/>
  <c r="N30" i="3"/>
  <c r="N47" i="3"/>
  <c r="O21" i="3"/>
  <c r="N29" i="3"/>
  <c r="N14" i="3"/>
  <c r="N40" i="3" s="1"/>
  <c r="L25" i="3"/>
  <c r="D25" i="3"/>
  <c r="N31" i="3"/>
  <c r="N3" i="3"/>
  <c r="O3" i="3" s="1"/>
  <c r="N20" i="3"/>
  <c r="O20" i="3" s="1"/>
  <c r="N16" i="3"/>
  <c r="O16" i="3" s="1"/>
  <c r="N12" i="3"/>
  <c r="O12" i="3" s="1"/>
  <c r="N8" i="3"/>
  <c r="O8" i="3" s="1"/>
  <c r="N4" i="3"/>
  <c r="O4" i="3" s="1"/>
  <c r="H25" i="3"/>
  <c r="N35" i="3"/>
  <c r="M26" i="3"/>
  <c r="O22" i="3"/>
  <c r="O18" i="3"/>
  <c r="O10" i="3"/>
  <c r="O6" i="3"/>
  <c r="N49" i="3"/>
  <c r="N45" i="3"/>
  <c r="N41" i="3"/>
  <c r="N37" i="3"/>
  <c r="N33" i="3"/>
  <c r="M25" i="3"/>
  <c r="B25" i="3"/>
  <c r="N42" i="3" l="1"/>
  <c r="N24" i="3"/>
  <c r="O24" i="3" s="1"/>
  <c r="O14" i="3"/>
  <c r="N38" i="3"/>
  <c r="N25" i="3"/>
</calcChain>
</file>

<file path=xl/sharedStrings.xml><?xml version="1.0" encoding="utf-8"?>
<sst xmlns="http://schemas.openxmlformats.org/spreadsheetml/2006/main" count="168" uniqueCount="52">
  <si>
    <t>Партии</t>
  </si>
  <si>
    <t>25-30</t>
  </si>
  <si>
    <t>31-35</t>
  </si>
  <si>
    <t>36-40</t>
  </si>
  <si>
    <t>41-45</t>
  </si>
  <si>
    <t>46-50</t>
  </si>
  <si>
    <t>51-55</t>
  </si>
  <si>
    <t>56-60</t>
  </si>
  <si>
    <t>61-65</t>
  </si>
  <si>
    <t>66 -70</t>
  </si>
  <si>
    <t>1. “Бутун Кыргызстан”</t>
  </si>
  <si>
    <t>2. «Ата-Мекен»</t>
  </si>
  <si>
    <t>3. «Ишеним»</t>
  </si>
  <si>
    <t>4. «Ынтымак»</t>
  </si>
  <si>
    <t>5. «Улуттар Биримдиги»</t>
  </si>
  <si>
    <t>6. «Ата-Журт Кыргызстан»</t>
  </si>
  <si>
    <t>7. «Ыйман Нуру»</t>
  </si>
  <si>
    <t>9. "Эл Умуту"</t>
  </si>
  <si>
    <t>10. «Азаттык»</t>
  </si>
  <si>
    <t>11. «Улуу-Журт»</t>
  </si>
  <si>
    <t>12. «Мекенчил Эл»</t>
  </si>
  <si>
    <t>13. «Патриотическая партия Единения Кыргызстана»</t>
  </si>
  <si>
    <t>14. «Социал-демократы»</t>
  </si>
  <si>
    <t>15. «Партия народного достояния - Аруузат»</t>
  </si>
  <si>
    <t>16. «Ордо»</t>
  </si>
  <si>
    <t>17. «Либерально-демократическая партия Кыргызстана «Багыт»</t>
  </si>
  <si>
    <t>18. «Партия Зеленых Кыргызстана»</t>
  </si>
  <si>
    <t>19. «Легалайз»</t>
  </si>
  <si>
    <t>20. «Кучтуу регион»</t>
  </si>
  <si>
    <t>21. «Жашасын Кыргызстан»</t>
  </si>
  <si>
    <t>Всего по возрастам</t>
  </si>
  <si>
    <t>8. Альянс</t>
  </si>
  <si>
    <t>Общее количество кандидатов</t>
  </si>
  <si>
    <t>71-75</t>
  </si>
  <si>
    <t>76-82</t>
  </si>
  <si>
    <t>Средний возраст</t>
  </si>
  <si>
    <t>Процентная доля женщин</t>
  </si>
  <si>
    <t>Процентная доля мужчин</t>
  </si>
  <si>
    <t>Всего по возрасту у женщин</t>
  </si>
  <si>
    <t>Всего по возрасту у мужчин</t>
  </si>
  <si>
    <t>Общее количество женщин и мужчин</t>
  </si>
  <si>
    <t>Данные по состоянию на 5.11.2021</t>
  </si>
  <si>
    <t>Источник: официальный сайт ЦИК</t>
  </si>
  <si>
    <t>Жен</t>
  </si>
  <si>
    <t>Муж</t>
  </si>
  <si>
    <t>Всего женщин</t>
  </si>
  <si>
    <t>Всего мужчин</t>
  </si>
  <si>
    <t>Возраст</t>
  </si>
  <si>
    <t>Возраст женщин</t>
  </si>
  <si>
    <t>Возраст мужчин</t>
  </si>
  <si>
    <t>Всего  кандидатов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</si>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</sst>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 tint="4.9989318521683403E-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0" borderId="2" xfId="0" applyFont="1" applyFill="1" applyBorder="1" applyAlignment="1">
      <alignment wrapText="1"/>
    </xf>
    <xf numFmtId="0" fontId="0" fillId="0" borderId="2" xfId="0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/>
    <xf numFmtId="0" fontId="1" fillId="2" borderId="5" xfId="0" applyFont="1" applyFill="1" applyBorder="1"/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4" fillId="3" borderId="2" xfId="0" applyFont="1" applyFill="1" applyBorder="1"/>
    <xf numFmtId="0" fontId="4" fillId="4" borderId="1" xfId="0" applyFont="1" applyFill="1" applyBorder="1"/>
    <xf numFmtId="0" fontId="2" fillId="0" borderId="0" xfId="0" applyFont="1"/>
    <xf numFmtId="0" fontId="3" fillId="4" borderId="9" xfId="0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0" fontId="4" fillId="4" borderId="11" xfId="0" applyFont="1" applyFill="1" applyBorder="1"/>
    <xf numFmtId="0" fontId="6" fillId="4" borderId="1" xfId="0" applyFont="1" applyFill="1" applyBorder="1"/>
    <xf numFmtId="0" fontId="7" fillId="4" borderId="9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4" fillId="3" borderId="6" xfId="0" applyFont="1" applyFill="1" applyBorder="1"/>
    <xf numFmtId="0" fontId="1" fillId="8" borderId="11" xfId="0" applyFont="1" applyFill="1" applyBorder="1"/>
    <xf numFmtId="0" fontId="4" fillId="3" borderId="14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4" borderId="12" xfId="0" applyFont="1" applyFill="1" applyBorder="1"/>
    <xf numFmtId="0" fontId="5" fillId="4" borderId="12" xfId="0" applyFont="1" applyFill="1" applyBorder="1"/>
    <xf numFmtId="0" fontId="1" fillId="2" borderId="18" xfId="0" applyFont="1" applyFill="1" applyBorder="1"/>
    <xf numFmtId="0" fontId="3" fillId="2" borderId="19" xfId="0" applyFont="1" applyFill="1" applyBorder="1"/>
    <xf numFmtId="0" fontId="1" fillId="2" borderId="22" xfId="0" applyFont="1" applyFill="1" applyBorder="1"/>
    <xf numFmtId="0" fontId="3" fillId="2" borderId="20" xfId="0" applyFont="1" applyFill="1" applyBorder="1"/>
    <xf numFmtId="0" fontId="0" fillId="0" borderId="0" xfId="0" applyFont="1" applyFill="1"/>
    <xf numFmtId="0" fontId="0" fillId="0" borderId="12" xfId="0" applyFont="1" applyFill="1" applyBorder="1"/>
    <xf numFmtId="0" fontId="0" fillId="0" borderId="13" xfId="0" applyFont="1" applyFill="1" applyBorder="1"/>
    <xf numFmtId="0" fontId="1" fillId="0" borderId="6" xfId="0" applyFont="1" applyFill="1" applyBorder="1" applyAlignment="1">
      <alignment wrapText="1"/>
    </xf>
    <xf numFmtId="0" fontId="0" fillId="0" borderId="6" xfId="0" applyBorder="1"/>
    <xf numFmtId="0" fontId="0" fillId="0" borderId="6" xfId="0" applyFill="1" applyBorder="1"/>
    <xf numFmtId="0" fontId="0" fillId="0" borderId="14" xfId="0" applyFont="1" applyFill="1" applyBorder="1"/>
    <xf numFmtId="0" fontId="1" fillId="2" borderId="23" xfId="0" applyFont="1" applyFill="1" applyBorder="1"/>
    <xf numFmtId="0" fontId="1" fillId="0" borderId="11" xfId="0" applyFont="1" applyBorder="1"/>
    <xf numFmtId="0" fontId="1" fillId="0" borderId="24" xfId="0" applyFont="1" applyFill="1" applyBorder="1"/>
    <xf numFmtId="0" fontId="3" fillId="5" borderId="21" xfId="0" applyFont="1" applyFill="1" applyBorder="1" applyAlignment="1">
      <alignment wrapText="1"/>
    </xf>
    <xf numFmtId="0" fontId="3" fillId="5" borderId="15" xfId="0" applyFont="1" applyFill="1" applyBorder="1"/>
    <xf numFmtId="0" fontId="3" fillId="5" borderId="28" xfId="0" applyFont="1" applyFill="1" applyBorder="1"/>
    <xf numFmtId="0" fontId="3" fillId="8" borderId="3" xfId="0" applyFont="1" applyFill="1" applyBorder="1" applyAlignment="1">
      <alignment wrapText="1"/>
    </xf>
    <xf numFmtId="0" fontId="3" fillId="8" borderId="4" xfId="0" applyFont="1" applyFill="1" applyBorder="1"/>
    <xf numFmtId="0" fontId="1" fillId="7" borderId="5" xfId="0" applyFont="1" applyFill="1" applyBorder="1"/>
    <xf numFmtId="0" fontId="3" fillId="6" borderId="29" xfId="0" applyFont="1" applyFill="1" applyBorder="1" applyAlignment="1">
      <alignment wrapText="1"/>
    </xf>
    <xf numFmtId="0" fontId="3" fillId="6" borderId="16" xfId="0" applyFont="1" applyFill="1" applyBorder="1"/>
    <xf numFmtId="0" fontId="3" fillId="6" borderId="27" xfId="0" applyFont="1" applyFill="1" applyBorder="1"/>
    <xf numFmtId="0" fontId="0" fillId="0" borderId="30" xfId="0" applyBorder="1"/>
    <xf numFmtId="0" fontId="4" fillId="4" borderId="24" xfId="0" applyFont="1" applyFill="1" applyBorder="1"/>
    <xf numFmtId="0" fontId="1" fillId="7" borderId="36" xfId="0" applyFont="1" applyFill="1" applyBorder="1"/>
    <xf numFmtId="0" fontId="1" fillId="7" borderId="0" xfId="0" applyFont="1" applyFill="1" applyBorder="1"/>
    <xf numFmtId="0" fontId="1" fillId="7" borderId="32" xfId="0" applyFont="1" applyFill="1" applyBorder="1"/>
    <xf numFmtId="0" fontId="3" fillId="5" borderId="23" xfId="0" applyFont="1" applyFill="1" applyBorder="1"/>
    <xf numFmtId="0" fontId="3" fillId="5" borderId="37" xfId="0" applyFont="1" applyFill="1" applyBorder="1"/>
    <xf numFmtId="0" fontId="3" fillId="5" borderId="31" xfId="0" applyFont="1" applyFill="1" applyBorder="1"/>
    <xf numFmtId="9" fontId="1" fillId="5" borderId="34" xfId="1" applyFont="1" applyFill="1" applyBorder="1"/>
    <xf numFmtId="9" fontId="1" fillId="5" borderId="19" xfId="1" applyFont="1" applyFill="1" applyBorder="1"/>
    <xf numFmtId="9" fontId="1" fillId="5" borderId="20" xfId="1" applyFont="1" applyFill="1" applyBorder="1"/>
    <xf numFmtId="0" fontId="9" fillId="0" borderId="0" xfId="0" applyFont="1"/>
    <xf numFmtId="0" fontId="3" fillId="6" borderId="19" xfId="0" applyFont="1" applyFill="1" applyBorder="1"/>
    <xf numFmtId="0" fontId="3" fillId="6" borderId="20" xfId="0" applyFont="1" applyFill="1" applyBorder="1"/>
    <xf numFmtId="9" fontId="1" fillId="6" borderId="19" xfId="1" applyFont="1" applyFill="1" applyBorder="1"/>
    <xf numFmtId="9" fontId="1" fillId="6" borderId="20" xfId="1" applyFont="1" applyFill="1" applyBorder="1"/>
    <xf numFmtId="0" fontId="3" fillId="4" borderId="8" xfId="0" applyFont="1" applyFill="1" applyBorder="1" applyAlignment="1">
      <alignment wrapText="1"/>
    </xf>
    <xf numFmtId="0" fontId="4" fillId="4" borderId="6" xfId="0" applyFont="1" applyFill="1" applyBorder="1"/>
    <xf numFmtId="0" fontId="4" fillId="4" borderId="14" xfId="0" applyFont="1" applyFill="1" applyBorder="1"/>
    <xf numFmtId="0" fontId="3" fillId="6" borderId="23" xfId="0" applyFont="1" applyFill="1" applyBorder="1"/>
    <xf numFmtId="9" fontId="1" fillId="6" borderId="23" xfId="1" applyFont="1" applyFill="1" applyBorder="1"/>
    <xf numFmtId="0" fontId="10" fillId="4" borderId="9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7" borderId="3" xfId="0" applyFont="1" applyFill="1" applyBorder="1"/>
    <xf numFmtId="0" fontId="1" fillId="7" borderId="4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4" borderId="33" xfId="0" applyFont="1" applyFill="1" applyBorder="1"/>
    <xf numFmtId="0" fontId="0" fillId="0" borderId="33" xfId="0" applyFont="1" applyBorder="1"/>
    <xf numFmtId="0" fontId="1" fillId="4" borderId="11" xfId="0" applyFont="1" applyFill="1" applyBorder="1"/>
    <xf numFmtId="0" fontId="1" fillId="4" borderId="24" xfId="0" applyFont="1" applyFill="1" applyBorder="1"/>
    <xf numFmtId="0" fontId="1" fillId="6" borderId="31" xfId="0" applyFont="1" applyFill="1" applyBorder="1" applyAlignment="1">
      <alignment wrapText="1"/>
    </xf>
    <xf numFmtId="0" fontId="1" fillId="8" borderId="24" xfId="0" applyFont="1" applyFill="1" applyBorder="1"/>
    <xf numFmtId="0" fontId="1" fillId="5" borderId="31" xfId="0" applyFont="1" applyFill="1" applyBorder="1" applyAlignment="1">
      <alignment wrapText="1"/>
    </xf>
    <xf numFmtId="0" fontId="1" fillId="8" borderId="7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8" borderId="26" xfId="0" applyFont="1" applyFill="1" applyBorder="1" applyAlignment="1">
      <alignment horizontal="center" wrapText="1"/>
    </xf>
    <xf numFmtId="0" fontId="1" fillId="8" borderId="35" xfId="0" applyFont="1" applyFill="1" applyBorder="1" applyAlignment="1">
      <alignment horizontal="center" wrapText="1"/>
    </xf>
    <xf numFmtId="0" fontId="1" fillId="8" borderId="18" xfId="0" applyFont="1" applyFill="1" applyBorder="1" applyAlignment="1">
      <alignment horizontal="center" wrapText="1"/>
    </xf>
    <xf numFmtId="0" fontId="1" fillId="8" borderId="22" xfId="0" applyFont="1" applyFill="1" applyBorder="1" applyAlignment="1">
      <alignment horizontal="center" wrapText="1"/>
    </xf>
    <xf numFmtId="0" fontId="1" fillId="8" borderId="17" xfId="0" applyFont="1" applyFill="1" applyBorder="1" applyAlignment="1">
      <alignment horizontal="center"/>
    </xf>
    <xf numFmtId="0" fontId="1" fillId="8" borderId="25" xfId="0" applyFont="1" applyFill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0" xfId="0" applyFont="1" applyFill="1" applyBorder="1"/>
    <xf numFmtId="0" fontId="1" fillId="4" borderId="17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wrapText="1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56D1-B5D5-4818-AF1D-D840EBAAFF5E}">
  <dimension ref="A1:C27"/>
  <sheetViews>
    <sheetView workbookViewId="0">
      <selection activeCell="F10" sqref="F10:F11"/>
    </sheetView>
  </sheetViews>
  <sheetFormatPr defaultRowHeight="15" x14ac:dyDescent="0.25"/>
  <cols>
    <col min="1" max="1" width="59.42578125" customWidth="1"/>
  </cols>
  <sheetData>
    <row r="1" spans="1:3" ht="15.75" thickBot="1" x14ac:dyDescent="0.3">
      <c r="A1" s="106" t="s">
        <v>0</v>
      </c>
      <c r="B1" s="108" t="s">
        <v>51</v>
      </c>
      <c r="C1" s="109"/>
    </row>
    <row r="2" spans="1:3" ht="15.75" thickBot="1" x14ac:dyDescent="0.3">
      <c r="A2" s="107"/>
      <c r="B2" s="78" t="s">
        <v>43</v>
      </c>
      <c r="C2" s="79" t="s">
        <v>44</v>
      </c>
    </row>
    <row r="3" spans="1:3" x14ac:dyDescent="0.25">
      <c r="A3" s="37" t="s">
        <v>10</v>
      </c>
      <c r="B3" s="37">
        <v>21</v>
      </c>
      <c r="C3" s="37">
        <v>32</v>
      </c>
    </row>
    <row r="4" spans="1:3" x14ac:dyDescent="0.25">
      <c r="A4" s="2" t="s">
        <v>11</v>
      </c>
      <c r="B4" s="2">
        <v>18</v>
      </c>
      <c r="C4" s="2">
        <v>35</v>
      </c>
    </row>
    <row r="5" spans="1:3" x14ac:dyDescent="0.25">
      <c r="A5" s="2" t="s">
        <v>12</v>
      </c>
      <c r="B5" s="2">
        <v>16</v>
      </c>
      <c r="C5" s="2">
        <v>38</v>
      </c>
    </row>
    <row r="6" spans="1:3" x14ac:dyDescent="0.25">
      <c r="A6" s="2" t="s">
        <v>13</v>
      </c>
      <c r="B6" s="2">
        <v>16</v>
      </c>
      <c r="C6" s="2">
        <v>37</v>
      </c>
    </row>
    <row r="7" spans="1:3" x14ac:dyDescent="0.25">
      <c r="A7" s="2" t="s">
        <v>14</v>
      </c>
      <c r="B7" s="2">
        <v>16</v>
      </c>
      <c r="C7" s="2">
        <v>38</v>
      </c>
    </row>
    <row r="8" spans="1:3" x14ac:dyDescent="0.25">
      <c r="A8" s="2" t="s">
        <v>15</v>
      </c>
      <c r="B8" s="2">
        <v>17</v>
      </c>
      <c r="C8" s="2">
        <v>37</v>
      </c>
    </row>
    <row r="9" spans="1:3" x14ac:dyDescent="0.25">
      <c r="A9" s="2" t="s">
        <v>16</v>
      </c>
      <c r="B9" s="2">
        <v>18</v>
      </c>
      <c r="C9" s="2">
        <v>36</v>
      </c>
    </row>
    <row r="10" spans="1:3" x14ac:dyDescent="0.25">
      <c r="A10" s="2" t="s">
        <v>31</v>
      </c>
      <c r="B10" s="2">
        <v>17</v>
      </c>
      <c r="C10" s="2">
        <v>37</v>
      </c>
    </row>
    <row r="11" spans="1:3" x14ac:dyDescent="0.25">
      <c r="A11" s="2" t="s">
        <v>17</v>
      </c>
      <c r="B11" s="2">
        <v>16</v>
      </c>
      <c r="C11" s="2">
        <v>38</v>
      </c>
    </row>
    <row r="12" spans="1:3" x14ac:dyDescent="0.25">
      <c r="A12" s="2" t="s">
        <v>18</v>
      </c>
      <c r="B12" s="2">
        <v>16</v>
      </c>
      <c r="C12" s="2">
        <v>37</v>
      </c>
    </row>
    <row r="13" spans="1:3" x14ac:dyDescent="0.25">
      <c r="A13" s="2" t="s">
        <v>19</v>
      </c>
      <c r="B13" s="2">
        <v>16</v>
      </c>
      <c r="C13" s="2">
        <v>38</v>
      </c>
    </row>
    <row r="14" spans="1:3" x14ac:dyDescent="0.25">
      <c r="A14" s="2" t="s">
        <v>20</v>
      </c>
      <c r="B14" s="2">
        <v>18</v>
      </c>
      <c r="C14" s="2">
        <v>36</v>
      </c>
    </row>
    <row r="15" spans="1:3" x14ac:dyDescent="0.25">
      <c r="A15" s="2" t="s">
        <v>21</v>
      </c>
      <c r="B15" s="2">
        <v>19</v>
      </c>
      <c r="C15" s="2">
        <v>35</v>
      </c>
    </row>
    <row r="16" spans="1:3" x14ac:dyDescent="0.25">
      <c r="A16" s="2" t="s">
        <v>22</v>
      </c>
      <c r="B16" s="2">
        <v>17</v>
      </c>
      <c r="C16" s="2">
        <v>37</v>
      </c>
    </row>
    <row r="17" spans="1:3" x14ac:dyDescent="0.25">
      <c r="A17" s="2" t="s">
        <v>23</v>
      </c>
      <c r="B17" s="2">
        <v>37</v>
      </c>
      <c r="C17" s="2">
        <v>17</v>
      </c>
    </row>
    <row r="18" spans="1:3" x14ac:dyDescent="0.25">
      <c r="A18" s="2" t="s">
        <v>24</v>
      </c>
      <c r="B18" s="2">
        <v>15</v>
      </c>
      <c r="C18" s="2">
        <v>36</v>
      </c>
    </row>
    <row r="19" spans="1:3" x14ac:dyDescent="0.25">
      <c r="A19" s="2" t="s">
        <v>25</v>
      </c>
      <c r="B19" s="2">
        <v>23</v>
      </c>
      <c r="C19" s="2">
        <v>22</v>
      </c>
    </row>
    <row r="20" spans="1:3" x14ac:dyDescent="0.25">
      <c r="A20" s="2" t="s">
        <v>26</v>
      </c>
      <c r="B20" s="2">
        <v>21</v>
      </c>
      <c r="C20" s="2">
        <v>23</v>
      </c>
    </row>
    <row r="21" spans="1:3" x14ac:dyDescent="0.25">
      <c r="A21" s="2" t="s">
        <v>27</v>
      </c>
      <c r="B21" s="2">
        <v>8</v>
      </c>
      <c r="C21" s="2">
        <v>19</v>
      </c>
    </row>
    <row r="22" spans="1:3" x14ac:dyDescent="0.25">
      <c r="A22" s="2" t="s">
        <v>28</v>
      </c>
      <c r="B22" s="2">
        <v>12</v>
      </c>
      <c r="C22" s="2">
        <v>18</v>
      </c>
    </row>
    <row r="23" spans="1:3" ht="15.75" thickBot="1" x14ac:dyDescent="0.3">
      <c r="A23" s="6" t="s">
        <v>29</v>
      </c>
      <c r="B23" s="6">
        <v>14</v>
      </c>
      <c r="C23" s="6">
        <v>12</v>
      </c>
    </row>
    <row r="24" spans="1:3" ht="15.75" thickBot="1" x14ac:dyDescent="0.3">
      <c r="A24" s="76"/>
      <c r="B24" s="77">
        <f>SUM(B3:B23)</f>
        <v>371</v>
      </c>
      <c r="C24" s="48">
        <f>SUM(C3:C23)</f>
        <v>658</v>
      </c>
    </row>
    <row r="26" spans="1:3" x14ac:dyDescent="0.25">
      <c r="A26" s="75" t="s">
        <v>41</v>
      </c>
    </row>
    <row r="27" spans="1:3" x14ac:dyDescent="0.25">
      <c r="A27" s="75" t="s">
        <v>42</v>
      </c>
    </row>
  </sheetData>
  <mergeCells count="2">
    <mergeCell ref="B1:C1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0008-1D2A-403E-B621-46F794FF5DF9}">
  <dimension ref="A1:O52"/>
  <sheetViews>
    <sheetView zoomScaleNormal="100" workbookViewId="0">
      <pane ySplit="2" topLeftCell="A3" activePane="bottomLeft" state="frozen"/>
      <selection pane="bottomLeft" activeCell="A27" sqref="A27:A28"/>
    </sheetView>
  </sheetViews>
  <sheetFormatPr defaultRowHeight="15" x14ac:dyDescent="0.25"/>
  <cols>
    <col min="1" max="1" width="34.5703125" customWidth="1"/>
    <col min="13" max="14" width="9" customWidth="1"/>
    <col min="15" max="15" width="9.140625" style="4"/>
  </cols>
  <sheetData>
    <row r="1" spans="1:15" ht="15.75" thickBot="1" x14ac:dyDescent="0.3">
      <c r="A1" s="87" t="s">
        <v>0</v>
      </c>
      <c r="B1" s="95" t="s">
        <v>48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3" t="s">
        <v>45</v>
      </c>
      <c r="N1" s="91" t="s">
        <v>32</v>
      </c>
    </row>
    <row r="2" spans="1:15" ht="43.5" customHeight="1" thickBot="1" x14ac:dyDescent="0.3">
      <c r="A2" s="88"/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33</v>
      </c>
      <c r="L2" s="85" t="s">
        <v>34</v>
      </c>
      <c r="M2" s="94"/>
      <c r="N2" s="92"/>
      <c r="O2" s="86" t="s">
        <v>36</v>
      </c>
    </row>
    <row r="3" spans="1:15" x14ac:dyDescent="0.25">
      <c r="A3" s="21" t="s">
        <v>10</v>
      </c>
      <c r="B3" s="22">
        <v>4</v>
      </c>
      <c r="C3" s="22">
        <v>5</v>
      </c>
      <c r="D3" s="22">
        <v>0</v>
      </c>
      <c r="E3" s="22">
        <v>3</v>
      </c>
      <c r="F3" s="22">
        <v>3</v>
      </c>
      <c r="G3" s="22">
        <v>2</v>
      </c>
      <c r="H3" s="22">
        <v>2</v>
      </c>
      <c r="I3" s="22">
        <v>1</v>
      </c>
      <c r="J3" s="22">
        <v>0</v>
      </c>
      <c r="K3" s="22">
        <v>1</v>
      </c>
      <c r="L3" s="24">
        <v>0</v>
      </c>
      <c r="M3" s="57">
        <f t="shared" ref="M3:M24" si="0">SUM(B3:L3)</f>
        <v>21</v>
      </c>
      <c r="N3" s="54">
        <f>SUM(M3,M29)</f>
        <v>53</v>
      </c>
      <c r="O3" s="60">
        <f>M3/N3</f>
        <v>0.39622641509433965</v>
      </c>
    </row>
    <row r="4" spans="1:15" x14ac:dyDescent="0.25">
      <c r="A4" s="10" t="s">
        <v>11</v>
      </c>
      <c r="B4" s="11">
        <v>2</v>
      </c>
      <c r="C4" s="11">
        <v>4</v>
      </c>
      <c r="D4" s="11">
        <v>3</v>
      </c>
      <c r="E4" s="11">
        <v>3</v>
      </c>
      <c r="F4" s="11">
        <v>3</v>
      </c>
      <c r="G4" s="11">
        <v>1</v>
      </c>
      <c r="H4" s="11">
        <v>1</v>
      </c>
      <c r="I4" s="11">
        <v>1</v>
      </c>
      <c r="J4" s="11">
        <v>0</v>
      </c>
      <c r="K4" s="11">
        <v>0</v>
      </c>
      <c r="L4" s="25">
        <v>0</v>
      </c>
      <c r="M4" s="57">
        <f t="shared" si="0"/>
        <v>18</v>
      </c>
      <c r="N4" s="54">
        <f t="shared" ref="N4:N23" si="1">SUM(M4,M30)</f>
        <v>53</v>
      </c>
      <c r="O4" s="61">
        <f t="shared" ref="O4:O23" si="2">M4/N4</f>
        <v>0.33962264150943394</v>
      </c>
    </row>
    <row r="5" spans="1:15" x14ac:dyDescent="0.25">
      <c r="A5" s="10" t="s">
        <v>12</v>
      </c>
      <c r="B5" s="11">
        <v>1</v>
      </c>
      <c r="C5" s="11">
        <v>2</v>
      </c>
      <c r="D5" s="11">
        <v>0</v>
      </c>
      <c r="E5" s="11">
        <v>2</v>
      </c>
      <c r="F5" s="11">
        <v>4</v>
      </c>
      <c r="G5" s="11">
        <v>5</v>
      </c>
      <c r="H5" s="11">
        <v>1</v>
      </c>
      <c r="I5" s="11">
        <v>1</v>
      </c>
      <c r="J5" s="11">
        <v>0</v>
      </c>
      <c r="K5" s="11">
        <v>0</v>
      </c>
      <c r="L5" s="25">
        <v>0</v>
      </c>
      <c r="M5" s="57">
        <f t="shared" si="0"/>
        <v>16</v>
      </c>
      <c r="N5" s="54">
        <f t="shared" si="1"/>
        <v>54</v>
      </c>
      <c r="O5" s="61">
        <f t="shared" si="2"/>
        <v>0.29629629629629628</v>
      </c>
    </row>
    <row r="6" spans="1:15" x14ac:dyDescent="0.25">
      <c r="A6" s="10" t="s">
        <v>13</v>
      </c>
      <c r="B6" s="11">
        <v>2</v>
      </c>
      <c r="C6" s="11">
        <v>1</v>
      </c>
      <c r="D6" s="11">
        <v>3</v>
      </c>
      <c r="E6" s="11">
        <v>1</v>
      </c>
      <c r="F6" s="11">
        <v>1</v>
      </c>
      <c r="G6" s="11">
        <v>5</v>
      </c>
      <c r="H6" s="11">
        <v>1</v>
      </c>
      <c r="I6" s="11">
        <v>1</v>
      </c>
      <c r="J6" s="11">
        <v>1</v>
      </c>
      <c r="K6" s="11">
        <v>0</v>
      </c>
      <c r="L6" s="25">
        <v>0</v>
      </c>
      <c r="M6" s="57">
        <f t="shared" si="0"/>
        <v>16</v>
      </c>
      <c r="N6" s="54">
        <f t="shared" si="1"/>
        <v>53</v>
      </c>
      <c r="O6" s="61">
        <f t="shared" si="2"/>
        <v>0.30188679245283018</v>
      </c>
    </row>
    <row r="7" spans="1:15" x14ac:dyDescent="0.25">
      <c r="A7" s="10" t="s">
        <v>14</v>
      </c>
      <c r="B7" s="11">
        <v>2</v>
      </c>
      <c r="C7" s="11">
        <v>1</v>
      </c>
      <c r="D7" s="11">
        <v>1</v>
      </c>
      <c r="E7" s="11">
        <v>3</v>
      </c>
      <c r="F7" s="11">
        <v>3</v>
      </c>
      <c r="G7" s="11">
        <v>1</v>
      </c>
      <c r="H7" s="11">
        <v>1</v>
      </c>
      <c r="I7" s="11">
        <v>3</v>
      </c>
      <c r="J7" s="11">
        <v>1</v>
      </c>
      <c r="K7" s="11">
        <v>0</v>
      </c>
      <c r="L7" s="25">
        <v>0</v>
      </c>
      <c r="M7" s="57">
        <f t="shared" si="0"/>
        <v>16</v>
      </c>
      <c r="N7" s="54">
        <f t="shared" si="1"/>
        <v>54</v>
      </c>
      <c r="O7" s="61">
        <f t="shared" si="2"/>
        <v>0.29629629629629628</v>
      </c>
    </row>
    <row r="8" spans="1:15" x14ac:dyDescent="0.25">
      <c r="A8" s="10" t="s">
        <v>15</v>
      </c>
      <c r="B8" s="11">
        <v>4</v>
      </c>
      <c r="C8" s="11">
        <v>4</v>
      </c>
      <c r="D8" s="11">
        <v>1</v>
      </c>
      <c r="E8" s="11">
        <v>2</v>
      </c>
      <c r="F8" s="11">
        <v>1</v>
      </c>
      <c r="G8" s="11">
        <v>3</v>
      </c>
      <c r="H8" s="11">
        <v>1</v>
      </c>
      <c r="I8" s="11">
        <v>1</v>
      </c>
      <c r="J8" s="11">
        <v>0</v>
      </c>
      <c r="K8" s="11">
        <v>0</v>
      </c>
      <c r="L8" s="25">
        <v>0</v>
      </c>
      <c r="M8" s="57">
        <f t="shared" si="0"/>
        <v>17</v>
      </c>
      <c r="N8" s="54">
        <f t="shared" si="1"/>
        <v>54</v>
      </c>
      <c r="O8" s="61">
        <f t="shared" si="2"/>
        <v>0.31481481481481483</v>
      </c>
    </row>
    <row r="9" spans="1:15" x14ac:dyDescent="0.25">
      <c r="A9" s="10" t="s">
        <v>16</v>
      </c>
      <c r="B9" s="11">
        <v>2</v>
      </c>
      <c r="C9" s="11">
        <v>6</v>
      </c>
      <c r="D9" s="11">
        <v>3</v>
      </c>
      <c r="E9" s="11">
        <v>4</v>
      </c>
      <c r="F9" s="11">
        <v>1</v>
      </c>
      <c r="G9" s="11">
        <v>1</v>
      </c>
      <c r="H9" s="11">
        <v>1</v>
      </c>
      <c r="I9" s="11">
        <v>0</v>
      </c>
      <c r="J9" s="11">
        <v>0</v>
      </c>
      <c r="K9" s="11">
        <v>0</v>
      </c>
      <c r="L9" s="25">
        <v>0</v>
      </c>
      <c r="M9" s="57">
        <f t="shared" si="0"/>
        <v>18</v>
      </c>
      <c r="N9" s="54">
        <f t="shared" si="1"/>
        <v>54</v>
      </c>
      <c r="O9" s="61">
        <f t="shared" si="2"/>
        <v>0.33333333333333331</v>
      </c>
    </row>
    <row r="10" spans="1:15" x14ac:dyDescent="0.25">
      <c r="A10" s="10" t="s">
        <v>31</v>
      </c>
      <c r="B10" s="11">
        <v>3</v>
      </c>
      <c r="C10" s="11">
        <v>2</v>
      </c>
      <c r="D10" s="11">
        <v>1</v>
      </c>
      <c r="E10" s="11">
        <v>2</v>
      </c>
      <c r="F10" s="11">
        <v>6</v>
      </c>
      <c r="G10" s="11">
        <v>1</v>
      </c>
      <c r="H10" s="11">
        <v>2</v>
      </c>
      <c r="I10" s="11">
        <v>0</v>
      </c>
      <c r="J10" s="11">
        <v>0</v>
      </c>
      <c r="K10" s="11"/>
      <c r="L10" s="25"/>
      <c r="M10" s="57">
        <f t="shared" si="0"/>
        <v>17</v>
      </c>
      <c r="N10" s="54">
        <f t="shared" si="1"/>
        <v>54</v>
      </c>
      <c r="O10" s="61">
        <f t="shared" si="2"/>
        <v>0.31481481481481483</v>
      </c>
    </row>
    <row r="11" spans="1:15" x14ac:dyDescent="0.25">
      <c r="A11" s="10" t="s">
        <v>17</v>
      </c>
      <c r="B11" s="11">
        <v>5</v>
      </c>
      <c r="C11" s="11">
        <v>8</v>
      </c>
      <c r="D11" s="11">
        <v>0</v>
      </c>
      <c r="E11" s="11">
        <v>3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/>
      <c r="L11" s="25"/>
      <c r="M11" s="57">
        <f t="shared" si="0"/>
        <v>16</v>
      </c>
      <c r="N11" s="54">
        <f t="shared" si="1"/>
        <v>54</v>
      </c>
      <c r="O11" s="61">
        <f t="shared" si="2"/>
        <v>0.29629629629629628</v>
      </c>
    </row>
    <row r="12" spans="1:15" x14ac:dyDescent="0.25">
      <c r="A12" s="10" t="s">
        <v>18</v>
      </c>
      <c r="B12" s="11">
        <v>1</v>
      </c>
      <c r="C12" s="11">
        <v>2</v>
      </c>
      <c r="D12" s="11">
        <v>1</v>
      </c>
      <c r="E12" s="11">
        <v>2</v>
      </c>
      <c r="F12" s="11">
        <v>2</v>
      </c>
      <c r="G12" s="11">
        <v>3</v>
      </c>
      <c r="H12" s="11">
        <v>2</v>
      </c>
      <c r="I12" s="11">
        <v>2</v>
      </c>
      <c r="J12" s="11">
        <v>1</v>
      </c>
      <c r="K12" s="11"/>
      <c r="L12" s="25"/>
      <c r="M12" s="57">
        <f t="shared" si="0"/>
        <v>16</v>
      </c>
      <c r="N12" s="54">
        <f t="shared" si="1"/>
        <v>53</v>
      </c>
      <c r="O12" s="61">
        <f t="shared" si="2"/>
        <v>0.30188679245283018</v>
      </c>
    </row>
    <row r="13" spans="1:15" x14ac:dyDescent="0.25">
      <c r="A13" s="74" t="s">
        <v>19</v>
      </c>
      <c r="B13" s="11">
        <v>1</v>
      </c>
      <c r="C13" s="11">
        <v>0</v>
      </c>
      <c r="D13" s="11">
        <v>4</v>
      </c>
      <c r="E13" s="11">
        <v>1</v>
      </c>
      <c r="F13" s="11">
        <v>5</v>
      </c>
      <c r="G13" s="11">
        <v>3</v>
      </c>
      <c r="H13" s="11">
        <v>0</v>
      </c>
      <c r="I13" s="11">
        <v>2</v>
      </c>
      <c r="J13" s="11"/>
      <c r="K13" s="11">
        <v>0</v>
      </c>
      <c r="L13" s="25">
        <v>0</v>
      </c>
      <c r="M13" s="57">
        <f t="shared" si="0"/>
        <v>16</v>
      </c>
      <c r="N13" s="54">
        <f t="shared" si="1"/>
        <v>54</v>
      </c>
      <c r="O13" s="61">
        <f t="shared" si="2"/>
        <v>0.29629629629629628</v>
      </c>
    </row>
    <row r="14" spans="1:15" x14ac:dyDescent="0.25">
      <c r="A14" s="10" t="s">
        <v>20</v>
      </c>
      <c r="B14" s="11">
        <v>5</v>
      </c>
      <c r="C14" s="11">
        <v>0</v>
      </c>
      <c r="D14" s="11">
        <v>1</v>
      </c>
      <c r="E14" s="11">
        <v>2</v>
      </c>
      <c r="F14" s="11">
        <v>3</v>
      </c>
      <c r="G14" s="11">
        <v>2</v>
      </c>
      <c r="H14" s="11">
        <v>4</v>
      </c>
      <c r="I14" s="11">
        <v>1</v>
      </c>
      <c r="J14" s="11">
        <v>0</v>
      </c>
      <c r="K14" s="11">
        <v>0</v>
      </c>
      <c r="L14" s="25"/>
      <c r="M14" s="57">
        <f t="shared" si="0"/>
        <v>18</v>
      </c>
      <c r="N14" s="54">
        <f t="shared" si="1"/>
        <v>54</v>
      </c>
      <c r="O14" s="61">
        <f t="shared" si="2"/>
        <v>0.33333333333333331</v>
      </c>
    </row>
    <row r="15" spans="1:15" ht="26.25" x14ac:dyDescent="0.25">
      <c r="A15" s="10" t="s">
        <v>21</v>
      </c>
      <c r="B15" s="11">
        <v>4</v>
      </c>
      <c r="C15" s="11">
        <v>2</v>
      </c>
      <c r="D15" s="11">
        <v>2</v>
      </c>
      <c r="E15" s="11">
        <v>4</v>
      </c>
      <c r="F15" s="11">
        <v>2</v>
      </c>
      <c r="G15" s="11">
        <v>2</v>
      </c>
      <c r="H15" s="11">
        <v>2</v>
      </c>
      <c r="I15" s="11">
        <v>1</v>
      </c>
      <c r="J15" s="11">
        <v>0</v>
      </c>
      <c r="K15" s="11">
        <v>0</v>
      </c>
      <c r="L15" s="25">
        <v>0</v>
      </c>
      <c r="M15" s="57">
        <f t="shared" si="0"/>
        <v>19</v>
      </c>
      <c r="N15" s="54">
        <f t="shared" si="1"/>
        <v>54</v>
      </c>
      <c r="O15" s="61">
        <f t="shared" si="2"/>
        <v>0.35185185185185186</v>
      </c>
    </row>
    <row r="16" spans="1:15" x14ac:dyDescent="0.25">
      <c r="A16" s="10" t="s">
        <v>22</v>
      </c>
      <c r="B16" s="11">
        <v>1</v>
      </c>
      <c r="C16" s="11">
        <v>2</v>
      </c>
      <c r="D16" s="11">
        <v>3</v>
      </c>
      <c r="E16" s="11">
        <v>2</v>
      </c>
      <c r="F16" s="11">
        <v>2</v>
      </c>
      <c r="G16" s="11">
        <v>4</v>
      </c>
      <c r="H16" s="11">
        <v>2</v>
      </c>
      <c r="I16" s="11">
        <v>1</v>
      </c>
      <c r="J16" s="11">
        <v>0</v>
      </c>
      <c r="K16" s="11">
        <v>0</v>
      </c>
      <c r="L16" s="25">
        <v>0</v>
      </c>
      <c r="M16" s="57">
        <f t="shared" si="0"/>
        <v>17</v>
      </c>
      <c r="N16" s="54">
        <f t="shared" si="1"/>
        <v>54</v>
      </c>
      <c r="O16" s="61">
        <f t="shared" si="2"/>
        <v>0.31481481481481483</v>
      </c>
    </row>
    <row r="17" spans="1:15" ht="26.25" x14ac:dyDescent="0.25">
      <c r="A17" s="10" t="s">
        <v>23</v>
      </c>
      <c r="B17" s="11">
        <v>1</v>
      </c>
      <c r="C17" s="11">
        <v>2</v>
      </c>
      <c r="D17" s="11">
        <v>10</v>
      </c>
      <c r="E17" s="11">
        <v>10</v>
      </c>
      <c r="F17" s="11">
        <v>2</v>
      </c>
      <c r="G17" s="11">
        <v>3</v>
      </c>
      <c r="H17" s="11">
        <v>6</v>
      </c>
      <c r="I17" s="11">
        <v>2</v>
      </c>
      <c r="J17" s="11">
        <v>1</v>
      </c>
      <c r="K17" s="11">
        <v>0</v>
      </c>
      <c r="L17" s="25">
        <v>0</v>
      </c>
      <c r="M17" s="57">
        <f t="shared" si="0"/>
        <v>37</v>
      </c>
      <c r="N17" s="54">
        <f t="shared" si="1"/>
        <v>54</v>
      </c>
      <c r="O17" s="61">
        <f t="shared" si="2"/>
        <v>0.68518518518518523</v>
      </c>
    </row>
    <row r="18" spans="1:15" x14ac:dyDescent="0.25">
      <c r="A18" s="10" t="s">
        <v>24</v>
      </c>
      <c r="B18" s="11">
        <v>1</v>
      </c>
      <c r="C18" s="11">
        <v>3</v>
      </c>
      <c r="D18" s="11">
        <v>3</v>
      </c>
      <c r="E18" s="11">
        <v>3</v>
      </c>
      <c r="F18" s="11">
        <v>2</v>
      </c>
      <c r="G18" s="11">
        <v>1</v>
      </c>
      <c r="H18" s="11">
        <v>0</v>
      </c>
      <c r="I18" s="11">
        <v>2</v>
      </c>
      <c r="J18" s="11">
        <v>0</v>
      </c>
      <c r="K18" s="11"/>
      <c r="L18" s="25"/>
      <c r="M18" s="57">
        <f t="shared" si="0"/>
        <v>15</v>
      </c>
      <c r="N18" s="54">
        <f t="shared" si="1"/>
        <v>51</v>
      </c>
      <c r="O18" s="61">
        <f t="shared" si="2"/>
        <v>0.29411764705882354</v>
      </c>
    </row>
    <row r="19" spans="1:15" ht="26.25" x14ac:dyDescent="0.25">
      <c r="A19" s="10" t="s">
        <v>25</v>
      </c>
      <c r="B19" s="11">
        <v>1</v>
      </c>
      <c r="C19" s="11">
        <v>1</v>
      </c>
      <c r="D19" s="11">
        <v>4</v>
      </c>
      <c r="E19" s="11">
        <v>3</v>
      </c>
      <c r="F19" s="11">
        <v>5</v>
      </c>
      <c r="G19" s="11">
        <v>4</v>
      </c>
      <c r="H19" s="11">
        <v>5</v>
      </c>
      <c r="I19" s="11">
        <v>0</v>
      </c>
      <c r="J19" s="11">
        <v>0</v>
      </c>
      <c r="K19" s="11"/>
      <c r="L19" s="25"/>
      <c r="M19" s="57">
        <f t="shared" si="0"/>
        <v>23</v>
      </c>
      <c r="N19" s="54">
        <f t="shared" si="1"/>
        <v>45</v>
      </c>
      <c r="O19" s="61">
        <f t="shared" si="2"/>
        <v>0.51111111111111107</v>
      </c>
    </row>
    <row r="20" spans="1:15" x14ac:dyDescent="0.25">
      <c r="A20" s="10" t="s">
        <v>26</v>
      </c>
      <c r="B20" s="11"/>
      <c r="C20" s="11">
        <v>1</v>
      </c>
      <c r="D20" s="11">
        <v>3</v>
      </c>
      <c r="E20" s="11">
        <v>3</v>
      </c>
      <c r="F20" s="11">
        <v>5</v>
      </c>
      <c r="G20" s="11">
        <v>4</v>
      </c>
      <c r="H20" s="11">
        <v>5</v>
      </c>
      <c r="I20" s="11">
        <v>0</v>
      </c>
      <c r="J20" s="11">
        <v>0</v>
      </c>
      <c r="K20" s="11">
        <v>0</v>
      </c>
      <c r="L20" s="25">
        <v>0</v>
      </c>
      <c r="M20" s="57">
        <f t="shared" si="0"/>
        <v>21</v>
      </c>
      <c r="N20" s="54">
        <f t="shared" si="1"/>
        <v>44</v>
      </c>
      <c r="O20" s="61">
        <f t="shared" si="2"/>
        <v>0.47727272727272729</v>
      </c>
    </row>
    <row r="21" spans="1:15" x14ac:dyDescent="0.25">
      <c r="A21" s="10" t="s">
        <v>27</v>
      </c>
      <c r="B21" s="11">
        <v>1</v>
      </c>
      <c r="C21" s="11">
        <v>4</v>
      </c>
      <c r="D21" s="11">
        <v>1</v>
      </c>
      <c r="E21" s="11">
        <v>1</v>
      </c>
      <c r="F21" s="11">
        <v>0</v>
      </c>
      <c r="G21" s="11">
        <v>0</v>
      </c>
      <c r="H21" s="11">
        <v>0</v>
      </c>
      <c r="I21" s="11">
        <v>1</v>
      </c>
      <c r="J21" s="11">
        <v>0</v>
      </c>
      <c r="K21" s="11">
        <v>0</v>
      </c>
      <c r="L21" s="25"/>
      <c r="M21" s="57">
        <f t="shared" si="0"/>
        <v>8</v>
      </c>
      <c r="N21" s="54">
        <f t="shared" si="1"/>
        <v>27</v>
      </c>
      <c r="O21" s="61">
        <f t="shared" si="2"/>
        <v>0.29629629629629628</v>
      </c>
    </row>
    <row r="22" spans="1:15" x14ac:dyDescent="0.25">
      <c r="A22" s="10" t="s">
        <v>28</v>
      </c>
      <c r="B22" s="11">
        <v>2</v>
      </c>
      <c r="C22" s="11">
        <v>4</v>
      </c>
      <c r="D22" s="11">
        <v>1</v>
      </c>
      <c r="E22" s="11">
        <v>1</v>
      </c>
      <c r="F22" s="11">
        <v>0</v>
      </c>
      <c r="G22" s="11">
        <v>2</v>
      </c>
      <c r="H22" s="11">
        <v>1</v>
      </c>
      <c r="I22" s="11">
        <v>1</v>
      </c>
      <c r="J22" s="11">
        <v>0</v>
      </c>
      <c r="K22" s="11">
        <v>0</v>
      </c>
      <c r="L22" s="25">
        <v>0</v>
      </c>
      <c r="M22" s="57">
        <f t="shared" si="0"/>
        <v>12</v>
      </c>
      <c r="N22" s="54">
        <f t="shared" si="1"/>
        <v>30</v>
      </c>
      <c r="O22" s="61">
        <f t="shared" si="2"/>
        <v>0.4</v>
      </c>
    </row>
    <row r="23" spans="1:15" ht="15.75" thickBot="1" x14ac:dyDescent="0.3">
      <c r="A23" s="12" t="s">
        <v>29</v>
      </c>
      <c r="B23" s="13">
        <v>2</v>
      </c>
      <c r="C23" s="13">
        <v>2</v>
      </c>
      <c r="D23" s="13">
        <v>0</v>
      </c>
      <c r="E23" s="13">
        <v>1</v>
      </c>
      <c r="F23" s="13">
        <v>2</v>
      </c>
      <c r="G23" s="13">
        <v>3</v>
      </c>
      <c r="H23" s="13">
        <v>3</v>
      </c>
      <c r="I23" s="13">
        <v>0</v>
      </c>
      <c r="J23" s="13">
        <v>0</v>
      </c>
      <c r="K23" s="13">
        <v>1</v>
      </c>
      <c r="L23" s="26">
        <v>0</v>
      </c>
      <c r="M23" s="58">
        <f t="shared" si="0"/>
        <v>14</v>
      </c>
      <c r="N23" s="55">
        <f t="shared" si="1"/>
        <v>26</v>
      </c>
      <c r="O23" s="61">
        <f t="shared" si="2"/>
        <v>0.53846153846153844</v>
      </c>
    </row>
    <row r="24" spans="1:15" ht="15.75" thickBot="1" x14ac:dyDescent="0.3">
      <c r="A24" s="43" t="s">
        <v>38</v>
      </c>
      <c r="B24" s="44">
        <f>SUM(B3:B23)</f>
        <v>45</v>
      </c>
      <c r="C24" s="44">
        <f t="shared" ref="C24:L24" si="3">SUM(C3:C23)</f>
        <v>56</v>
      </c>
      <c r="D24" s="44">
        <f t="shared" si="3"/>
        <v>45</v>
      </c>
      <c r="E24" s="44">
        <f t="shared" si="3"/>
        <v>56</v>
      </c>
      <c r="F24" s="44">
        <f t="shared" si="3"/>
        <v>52</v>
      </c>
      <c r="G24" s="44">
        <f t="shared" si="3"/>
        <v>50</v>
      </c>
      <c r="H24" s="44">
        <f t="shared" si="3"/>
        <v>40</v>
      </c>
      <c r="I24" s="44">
        <f t="shared" si="3"/>
        <v>21</v>
      </c>
      <c r="J24" s="44">
        <f t="shared" si="3"/>
        <v>4</v>
      </c>
      <c r="K24" s="44">
        <f t="shared" si="3"/>
        <v>2</v>
      </c>
      <c r="L24" s="45">
        <f t="shared" si="3"/>
        <v>0</v>
      </c>
      <c r="M24" s="59">
        <f t="shared" si="0"/>
        <v>371</v>
      </c>
      <c r="N24" s="56">
        <f>SUM(N3:N23)</f>
        <v>1029</v>
      </c>
      <c r="O24" s="62">
        <f>M24/N24</f>
        <v>0.36054421768707484</v>
      </c>
    </row>
    <row r="25" spans="1:15" ht="15.75" thickBot="1" x14ac:dyDescent="0.3">
      <c r="A25" s="46" t="s">
        <v>40</v>
      </c>
      <c r="B25" s="47">
        <f>SUM(B24,B26)</f>
        <v>110</v>
      </c>
      <c r="C25" s="47">
        <f t="shared" ref="C25:M25" si="4">SUM(C24,C26)</f>
        <v>147</v>
      </c>
      <c r="D25" s="47">
        <f t="shared" si="4"/>
        <v>166</v>
      </c>
      <c r="E25" s="47">
        <f t="shared" si="4"/>
        <v>163</v>
      </c>
      <c r="F25" s="47">
        <f t="shared" si="4"/>
        <v>129</v>
      </c>
      <c r="G25" s="47">
        <f t="shared" si="4"/>
        <v>133</v>
      </c>
      <c r="H25" s="47">
        <f t="shared" si="4"/>
        <v>88</v>
      </c>
      <c r="I25" s="47">
        <f t="shared" si="4"/>
        <v>57</v>
      </c>
      <c r="J25" s="47">
        <f t="shared" si="4"/>
        <v>27</v>
      </c>
      <c r="K25" s="47">
        <f t="shared" si="4"/>
        <v>7</v>
      </c>
      <c r="L25" s="47">
        <f t="shared" si="4"/>
        <v>2</v>
      </c>
      <c r="M25" s="47">
        <f t="shared" si="4"/>
        <v>1029</v>
      </c>
      <c r="N25" s="48">
        <f>SUM(M25,M50)</f>
        <v>1029</v>
      </c>
    </row>
    <row r="26" spans="1:15" ht="15.75" thickBot="1" x14ac:dyDescent="0.3">
      <c r="A26" s="49" t="s">
        <v>39</v>
      </c>
      <c r="B26" s="50">
        <f>SUM(B29:B49)</f>
        <v>65</v>
      </c>
      <c r="C26" s="50">
        <f t="shared" ref="C26:L26" si="5">SUM(C29:C49)</f>
        <v>91</v>
      </c>
      <c r="D26" s="50">
        <f t="shared" si="5"/>
        <v>121</v>
      </c>
      <c r="E26" s="50">
        <f t="shared" si="5"/>
        <v>107</v>
      </c>
      <c r="F26" s="50">
        <f t="shared" si="5"/>
        <v>77</v>
      </c>
      <c r="G26" s="50">
        <f t="shared" si="5"/>
        <v>83</v>
      </c>
      <c r="H26" s="50">
        <f t="shared" si="5"/>
        <v>48</v>
      </c>
      <c r="I26" s="50">
        <f t="shared" si="5"/>
        <v>36</v>
      </c>
      <c r="J26" s="50">
        <f t="shared" si="5"/>
        <v>23</v>
      </c>
      <c r="K26" s="50">
        <f t="shared" si="5"/>
        <v>5</v>
      </c>
      <c r="L26" s="50">
        <f t="shared" si="5"/>
        <v>2</v>
      </c>
      <c r="M26" s="51">
        <f>SUM(M29:M49)</f>
        <v>658</v>
      </c>
      <c r="N26" s="52"/>
    </row>
    <row r="27" spans="1:15" ht="15.75" thickBot="1" x14ac:dyDescent="0.3">
      <c r="A27" s="89" t="s">
        <v>0</v>
      </c>
      <c r="B27" s="103" t="s">
        <v>49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80"/>
      <c r="N27" s="81"/>
    </row>
    <row r="28" spans="1:15" ht="60.75" thickBot="1" x14ac:dyDescent="0.3">
      <c r="A28" s="90"/>
      <c r="B28" s="82" t="s">
        <v>1</v>
      </c>
      <c r="C28" s="82" t="s">
        <v>2</v>
      </c>
      <c r="D28" s="82" t="s">
        <v>3</v>
      </c>
      <c r="E28" s="82" t="s">
        <v>4</v>
      </c>
      <c r="F28" s="82" t="s">
        <v>5</v>
      </c>
      <c r="G28" s="82" t="s">
        <v>6</v>
      </c>
      <c r="H28" s="82" t="s">
        <v>7</v>
      </c>
      <c r="I28" s="82" t="s">
        <v>8</v>
      </c>
      <c r="J28" s="82" t="s">
        <v>9</v>
      </c>
      <c r="K28" s="82" t="s">
        <v>33</v>
      </c>
      <c r="L28" s="83" t="s">
        <v>34</v>
      </c>
      <c r="M28" s="84" t="s">
        <v>46</v>
      </c>
      <c r="N28" s="84" t="s">
        <v>37</v>
      </c>
    </row>
    <row r="29" spans="1:15" x14ac:dyDescent="0.25">
      <c r="A29" s="68" t="s">
        <v>10</v>
      </c>
      <c r="B29" s="69">
        <v>3</v>
      </c>
      <c r="C29" s="69">
        <v>2</v>
      </c>
      <c r="D29" s="69">
        <v>1</v>
      </c>
      <c r="E29" s="69">
        <v>5</v>
      </c>
      <c r="F29" s="69">
        <v>6</v>
      </c>
      <c r="G29" s="69">
        <v>5</v>
      </c>
      <c r="H29" s="69">
        <v>4</v>
      </c>
      <c r="I29" s="69">
        <v>5</v>
      </c>
      <c r="J29" s="69">
        <v>1</v>
      </c>
      <c r="K29" s="69">
        <v>0</v>
      </c>
      <c r="L29" s="70">
        <v>0</v>
      </c>
      <c r="M29" s="71">
        <f t="shared" ref="M29:M49" si="6">SUM(B29:L29)</f>
        <v>32</v>
      </c>
      <c r="N29" s="72">
        <f>M29/N3</f>
        <v>0.60377358490566035</v>
      </c>
    </row>
    <row r="30" spans="1:15" x14ac:dyDescent="0.25">
      <c r="A30" s="16" t="s">
        <v>11</v>
      </c>
      <c r="B30" s="14">
        <v>2</v>
      </c>
      <c r="C30" s="14">
        <v>6</v>
      </c>
      <c r="D30" s="14">
        <v>6</v>
      </c>
      <c r="E30" s="14">
        <v>6</v>
      </c>
      <c r="F30" s="14">
        <v>6</v>
      </c>
      <c r="G30" s="14">
        <v>5</v>
      </c>
      <c r="H30" s="14">
        <v>1</v>
      </c>
      <c r="I30" s="14">
        <v>2</v>
      </c>
      <c r="J30" s="14">
        <v>0</v>
      </c>
      <c r="K30" s="14">
        <v>1</v>
      </c>
      <c r="L30" s="27">
        <v>0</v>
      </c>
      <c r="M30" s="64">
        <f t="shared" si="6"/>
        <v>35</v>
      </c>
      <c r="N30" s="66">
        <f t="shared" ref="N30:N49" si="7">M30/N4</f>
        <v>0.660377358490566</v>
      </c>
    </row>
    <row r="31" spans="1:15" x14ac:dyDescent="0.25">
      <c r="A31" s="16" t="s">
        <v>12</v>
      </c>
      <c r="B31" s="14">
        <v>1</v>
      </c>
      <c r="C31" s="14">
        <v>5</v>
      </c>
      <c r="D31" s="14">
        <v>6</v>
      </c>
      <c r="E31" s="14">
        <v>7</v>
      </c>
      <c r="F31" s="14">
        <v>6</v>
      </c>
      <c r="G31" s="14">
        <v>9</v>
      </c>
      <c r="H31" s="14">
        <v>2</v>
      </c>
      <c r="I31" s="14">
        <v>2</v>
      </c>
      <c r="J31" s="14">
        <v>0</v>
      </c>
      <c r="K31" s="14">
        <v>0</v>
      </c>
      <c r="L31" s="27">
        <v>0</v>
      </c>
      <c r="M31" s="64">
        <f t="shared" si="6"/>
        <v>38</v>
      </c>
      <c r="N31" s="66">
        <f t="shared" si="7"/>
        <v>0.70370370370370372</v>
      </c>
    </row>
    <row r="32" spans="1:15" x14ac:dyDescent="0.25">
      <c r="A32" s="16" t="s">
        <v>13</v>
      </c>
      <c r="B32" s="14">
        <v>1</v>
      </c>
      <c r="C32" s="14">
        <v>6</v>
      </c>
      <c r="D32" s="14">
        <v>4</v>
      </c>
      <c r="E32" s="14">
        <v>8</v>
      </c>
      <c r="F32" s="14">
        <v>2</v>
      </c>
      <c r="G32" s="14">
        <v>11</v>
      </c>
      <c r="H32" s="14">
        <v>3</v>
      </c>
      <c r="I32" s="14">
        <v>1</v>
      </c>
      <c r="J32" s="14">
        <v>1</v>
      </c>
      <c r="K32" s="14">
        <v>0</v>
      </c>
      <c r="L32" s="27">
        <v>0</v>
      </c>
      <c r="M32" s="64">
        <f t="shared" si="6"/>
        <v>37</v>
      </c>
      <c r="N32" s="66">
        <f t="shared" si="7"/>
        <v>0.69811320754716977</v>
      </c>
    </row>
    <row r="33" spans="1:15" x14ac:dyDescent="0.25">
      <c r="A33" s="16" t="s">
        <v>14</v>
      </c>
      <c r="B33" s="14">
        <v>3</v>
      </c>
      <c r="C33" s="14">
        <v>3</v>
      </c>
      <c r="D33" s="14">
        <v>4</v>
      </c>
      <c r="E33" s="14">
        <v>5</v>
      </c>
      <c r="F33" s="14">
        <v>5</v>
      </c>
      <c r="G33" s="14">
        <v>7</v>
      </c>
      <c r="H33" s="14">
        <v>7</v>
      </c>
      <c r="I33" s="14">
        <v>2</v>
      </c>
      <c r="J33" s="14">
        <v>2</v>
      </c>
      <c r="K33" s="14">
        <v>0</v>
      </c>
      <c r="L33" s="27">
        <v>0</v>
      </c>
      <c r="M33" s="64">
        <f t="shared" si="6"/>
        <v>38</v>
      </c>
      <c r="N33" s="66">
        <f t="shared" si="7"/>
        <v>0.70370370370370372</v>
      </c>
    </row>
    <row r="34" spans="1:15" x14ac:dyDescent="0.25">
      <c r="A34" s="16" t="s">
        <v>15</v>
      </c>
      <c r="B34" s="14">
        <v>1</v>
      </c>
      <c r="C34" s="14">
        <v>1</v>
      </c>
      <c r="D34" s="14">
        <v>6</v>
      </c>
      <c r="E34" s="14">
        <v>8</v>
      </c>
      <c r="F34" s="14">
        <v>7</v>
      </c>
      <c r="G34" s="14">
        <v>8</v>
      </c>
      <c r="H34" s="14">
        <v>2</v>
      </c>
      <c r="I34" s="14">
        <v>3</v>
      </c>
      <c r="J34" s="14">
        <v>1</v>
      </c>
      <c r="K34" s="14">
        <v>0</v>
      </c>
      <c r="L34" s="27">
        <v>0</v>
      </c>
      <c r="M34" s="64">
        <f t="shared" si="6"/>
        <v>37</v>
      </c>
      <c r="N34" s="66">
        <f t="shared" si="7"/>
        <v>0.68518518518518523</v>
      </c>
    </row>
    <row r="35" spans="1:15" x14ac:dyDescent="0.25">
      <c r="A35" s="16" t="s">
        <v>16</v>
      </c>
      <c r="B35" s="14">
        <v>4</v>
      </c>
      <c r="C35" s="14">
        <v>4</v>
      </c>
      <c r="D35" s="14">
        <v>8</v>
      </c>
      <c r="E35" s="14">
        <v>13</v>
      </c>
      <c r="F35" s="14">
        <v>4</v>
      </c>
      <c r="G35" s="14">
        <v>0</v>
      </c>
      <c r="H35" s="14">
        <v>1</v>
      </c>
      <c r="I35" s="14">
        <v>2</v>
      </c>
      <c r="J35" s="14">
        <v>0</v>
      </c>
      <c r="K35" s="14">
        <v>0</v>
      </c>
      <c r="L35" s="27">
        <v>0</v>
      </c>
      <c r="M35" s="64">
        <f t="shared" si="6"/>
        <v>36</v>
      </c>
      <c r="N35" s="66">
        <f t="shared" si="7"/>
        <v>0.66666666666666663</v>
      </c>
    </row>
    <row r="36" spans="1:15" s="15" customFormat="1" x14ac:dyDescent="0.25">
      <c r="A36" s="20" t="s">
        <v>31</v>
      </c>
      <c r="B36" s="19">
        <v>2</v>
      </c>
      <c r="C36" s="19">
        <v>6</v>
      </c>
      <c r="D36" s="19">
        <v>6</v>
      </c>
      <c r="E36" s="19">
        <v>12</v>
      </c>
      <c r="F36" s="19">
        <v>5</v>
      </c>
      <c r="G36" s="19">
        <v>3</v>
      </c>
      <c r="H36" s="19">
        <v>1</v>
      </c>
      <c r="I36" s="19">
        <v>2</v>
      </c>
      <c r="J36" s="19">
        <v>0</v>
      </c>
      <c r="K36" s="19"/>
      <c r="L36" s="28"/>
      <c r="M36" s="64">
        <f t="shared" si="6"/>
        <v>37</v>
      </c>
      <c r="N36" s="66">
        <f t="shared" si="7"/>
        <v>0.68518518518518523</v>
      </c>
      <c r="O36" s="63"/>
    </row>
    <row r="37" spans="1:15" x14ac:dyDescent="0.25">
      <c r="A37" s="16" t="s">
        <v>17</v>
      </c>
      <c r="B37" s="14">
        <v>7</v>
      </c>
      <c r="C37" s="14">
        <v>15</v>
      </c>
      <c r="D37" s="14">
        <v>10</v>
      </c>
      <c r="E37" s="14">
        <v>5</v>
      </c>
      <c r="F37" s="14">
        <v>0</v>
      </c>
      <c r="G37" s="14">
        <v>1</v>
      </c>
      <c r="H37" s="14">
        <v>0</v>
      </c>
      <c r="I37" s="14">
        <v>0</v>
      </c>
      <c r="J37" s="14">
        <v>0</v>
      </c>
      <c r="K37" s="14"/>
      <c r="L37" s="27"/>
      <c r="M37" s="64">
        <f t="shared" si="6"/>
        <v>38</v>
      </c>
      <c r="N37" s="66">
        <f t="shared" si="7"/>
        <v>0.70370370370370372</v>
      </c>
    </row>
    <row r="38" spans="1:15" x14ac:dyDescent="0.25">
      <c r="A38" s="16" t="s">
        <v>18</v>
      </c>
      <c r="B38" s="14">
        <v>2</v>
      </c>
      <c r="C38" s="14">
        <v>5</v>
      </c>
      <c r="D38" s="14">
        <v>7</v>
      </c>
      <c r="E38" s="14">
        <v>7</v>
      </c>
      <c r="F38" s="14">
        <v>3</v>
      </c>
      <c r="G38" s="14">
        <v>4</v>
      </c>
      <c r="H38" s="14">
        <v>5</v>
      </c>
      <c r="I38" s="14">
        <v>1</v>
      </c>
      <c r="J38" s="14">
        <v>2</v>
      </c>
      <c r="K38" s="14"/>
      <c r="L38" s="27">
        <v>1</v>
      </c>
      <c r="M38" s="64">
        <f t="shared" si="6"/>
        <v>37</v>
      </c>
      <c r="N38" s="66">
        <f t="shared" si="7"/>
        <v>0.69811320754716977</v>
      </c>
    </row>
    <row r="39" spans="1:15" x14ac:dyDescent="0.25">
      <c r="A39" s="73" t="s">
        <v>19</v>
      </c>
      <c r="B39" s="14">
        <v>3</v>
      </c>
      <c r="C39" s="14">
        <v>4</v>
      </c>
      <c r="D39" s="14">
        <v>10</v>
      </c>
      <c r="E39" s="14">
        <v>3</v>
      </c>
      <c r="F39" s="14">
        <v>0</v>
      </c>
      <c r="G39" s="14">
        <v>6</v>
      </c>
      <c r="H39" s="14">
        <v>8</v>
      </c>
      <c r="I39" s="14">
        <v>1</v>
      </c>
      <c r="J39" s="14">
        <v>3</v>
      </c>
      <c r="K39" s="14">
        <v>0</v>
      </c>
      <c r="L39" s="27">
        <v>0</v>
      </c>
      <c r="M39" s="64">
        <f t="shared" si="6"/>
        <v>38</v>
      </c>
      <c r="N39" s="66">
        <f t="shared" si="7"/>
        <v>0.70370370370370372</v>
      </c>
    </row>
    <row r="40" spans="1:15" x14ac:dyDescent="0.25">
      <c r="A40" s="16" t="s">
        <v>20</v>
      </c>
      <c r="B40" s="14">
        <v>3</v>
      </c>
      <c r="C40" s="14">
        <v>4</v>
      </c>
      <c r="D40" s="14">
        <v>6</v>
      </c>
      <c r="E40" s="14">
        <v>4</v>
      </c>
      <c r="F40" s="14">
        <v>4</v>
      </c>
      <c r="G40" s="14">
        <v>5</v>
      </c>
      <c r="H40" s="14">
        <v>2</v>
      </c>
      <c r="I40" s="14">
        <v>3</v>
      </c>
      <c r="J40" s="14">
        <v>4</v>
      </c>
      <c r="K40" s="14">
        <v>1</v>
      </c>
      <c r="L40" s="27">
        <v>0</v>
      </c>
      <c r="M40" s="64">
        <f t="shared" si="6"/>
        <v>36</v>
      </c>
      <c r="N40" s="66">
        <f t="shared" si="7"/>
        <v>0.66666666666666663</v>
      </c>
    </row>
    <row r="41" spans="1:15" ht="26.25" x14ac:dyDescent="0.25">
      <c r="A41" s="16" t="s">
        <v>21</v>
      </c>
      <c r="B41" s="14">
        <v>2</v>
      </c>
      <c r="C41" s="14">
        <v>4</v>
      </c>
      <c r="D41" s="14">
        <v>6</v>
      </c>
      <c r="E41" s="14">
        <v>5</v>
      </c>
      <c r="F41" s="14">
        <v>7</v>
      </c>
      <c r="G41" s="14">
        <v>6</v>
      </c>
      <c r="H41" s="14">
        <v>1</v>
      </c>
      <c r="I41" s="14">
        <v>1</v>
      </c>
      <c r="J41" s="14">
        <v>2</v>
      </c>
      <c r="K41" s="14">
        <v>1</v>
      </c>
      <c r="L41" s="27">
        <v>0</v>
      </c>
      <c r="M41" s="64">
        <f t="shared" si="6"/>
        <v>35</v>
      </c>
      <c r="N41" s="66">
        <f t="shared" si="7"/>
        <v>0.64814814814814814</v>
      </c>
    </row>
    <row r="42" spans="1:15" x14ac:dyDescent="0.25">
      <c r="A42" s="16" t="s">
        <v>22</v>
      </c>
      <c r="B42" s="14">
        <v>2</v>
      </c>
      <c r="C42" s="14">
        <v>6</v>
      </c>
      <c r="D42" s="14">
        <v>7</v>
      </c>
      <c r="E42" s="14">
        <v>2</v>
      </c>
      <c r="F42" s="14">
        <v>5</v>
      </c>
      <c r="G42" s="14">
        <v>7</v>
      </c>
      <c r="H42" s="14">
        <v>4</v>
      </c>
      <c r="I42" s="14">
        <v>2</v>
      </c>
      <c r="J42" s="14">
        <v>1</v>
      </c>
      <c r="K42" s="14">
        <v>1</v>
      </c>
      <c r="L42" s="27">
        <v>0</v>
      </c>
      <c r="M42" s="64">
        <f t="shared" si="6"/>
        <v>37</v>
      </c>
      <c r="N42" s="66">
        <f t="shared" si="7"/>
        <v>0.68518518518518523</v>
      </c>
    </row>
    <row r="43" spans="1:15" ht="26.25" x14ac:dyDescent="0.25">
      <c r="A43" s="16" t="s">
        <v>23</v>
      </c>
      <c r="B43" s="14">
        <v>4</v>
      </c>
      <c r="C43" s="14">
        <v>1</v>
      </c>
      <c r="D43" s="14">
        <v>3</v>
      </c>
      <c r="E43" s="14">
        <v>0</v>
      </c>
      <c r="F43" s="14">
        <v>0</v>
      </c>
      <c r="G43" s="14">
        <v>1</v>
      </c>
      <c r="H43" s="14">
        <v>1</v>
      </c>
      <c r="I43" s="14">
        <v>4</v>
      </c>
      <c r="J43" s="14">
        <v>1</v>
      </c>
      <c r="K43" s="14">
        <v>1</v>
      </c>
      <c r="L43" s="27">
        <v>1</v>
      </c>
      <c r="M43" s="64">
        <f t="shared" si="6"/>
        <v>17</v>
      </c>
      <c r="N43" s="66">
        <f t="shared" si="7"/>
        <v>0.31481481481481483</v>
      </c>
    </row>
    <row r="44" spans="1:15" x14ac:dyDescent="0.25">
      <c r="A44" s="16" t="s">
        <v>24</v>
      </c>
      <c r="B44" s="14">
        <v>8</v>
      </c>
      <c r="C44" s="14">
        <v>5</v>
      </c>
      <c r="D44" s="14">
        <v>9</v>
      </c>
      <c r="E44" s="14">
        <v>6</v>
      </c>
      <c r="F44" s="14">
        <v>4</v>
      </c>
      <c r="G44" s="14">
        <v>0</v>
      </c>
      <c r="H44" s="14">
        <v>1</v>
      </c>
      <c r="I44" s="14">
        <v>1</v>
      </c>
      <c r="J44" s="14">
        <v>2</v>
      </c>
      <c r="K44" s="14"/>
      <c r="L44" s="27">
        <v>0</v>
      </c>
      <c r="M44" s="64">
        <f t="shared" si="6"/>
        <v>36</v>
      </c>
      <c r="N44" s="66">
        <f t="shared" si="7"/>
        <v>0.70588235294117652</v>
      </c>
    </row>
    <row r="45" spans="1:15" ht="26.25" x14ac:dyDescent="0.25">
      <c r="A45" s="16" t="s">
        <v>25</v>
      </c>
      <c r="B45" s="14">
        <v>6</v>
      </c>
      <c r="C45" s="14">
        <v>2</v>
      </c>
      <c r="D45" s="14">
        <v>5</v>
      </c>
      <c r="E45" s="14">
        <v>1</v>
      </c>
      <c r="F45" s="14">
        <v>4</v>
      </c>
      <c r="G45" s="14">
        <v>2</v>
      </c>
      <c r="H45" s="14">
        <v>0</v>
      </c>
      <c r="I45" s="14">
        <v>1</v>
      </c>
      <c r="J45" s="14">
        <v>1</v>
      </c>
      <c r="K45" s="14"/>
      <c r="L45" s="27"/>
      <c r="M45" s="64">
        <f t="shared" si="6"/>
        <v>22</v>
      </c>
      <c r="N45" s="66">
        <f t="shared" si="7"/>
        <v>0.48888888888888887</v>
      </c>
    </row>
    <row r="46" spans="1:15" x14ac:dyDescent="0.25">
      <c r="A46" s="16" t="s">
        <v>26</v>
      </c>
      <c r="B46" s="14">
        <v>6</v>
      </c>
      <c r="C46" s="14">
        <v>2</v>
      </c>
      <c r="D46" s="14">
        <v>6</v>
      </c>
      <c r="E46" s="14">
        <v>1</v>
      </c>
      <c r="F46" s="14">
        <v>4</v>
      </c>
      <c r="G46" s="14">
        <v>2</v>
      </c>
      <c r="H46" s="14">
        <v>0</v>
      </c>
      <c r="I46" s="14">
        <v>1</v>
      </c>
      <c r="J46" s="14">
        <v>1</v>
      </c>
      <c r="K46" s="14"/>
      <c r="L46" s="27"/>
      <c r="M46" s="64">
        <f t="shared" si="6"/>
        <v>23</v>
      </c>
      <c r="N46" s="66">
        <f t="shared" si="7"/>
        <v>0.52272727272727271</v>
      </c>
    </row>
    <row r="47" spans="1:15" x14ac:dyDescent="0.25">
      <c r="A47" s="16" t="s">
        <v>27</v>
      </c>
      <c r="B47" s="14">
        <v>5</v>
      </c>
      <c r="C47" s="14">
        <v>4</v>
      </c>
      <c r="D47" s="14">
        <v>5</v>
      </c>
      <c r="E47" s="14">
        <v>4</v>
      </c>
      <c r="F47" s="14">
        <v>0</v>
      </c>
      <c r="G47" s="14">
        <v>1</v>
      </c>
      <c r="H47" s="14">
        <v>0</v>
      </c>
      <c r="I47" s="14">
        <v>0</v>
      </c>
      <c r="J47" s="14">
        <v>0</v>
      </c>
      <c r="K47" s="14">
        <v>0</v>
      </c>
      <c r="L47" s="27">
        <v>0</v>
      </c>
      <c r="M47" s="64">
        <f t="shared" si="6"/>
        <v>19</v>
      </c>
      <c r="N47" s="66">
        <f t="shared" si="7"/>
        <v>0.70370370370370372</v>
      </c>
    </row>
    <row r="48" spans="1:15" x14ac:dyDescent="0.25">
      <c r="A48" s="16" t="s">
        <v>28</v>
      </c>
      <c r="B48" s="14">
        <v>0</v>
      </c>
      <c r="C48" s="14">
        <v>4</v>
      </c>
      <c r="D48" s="14">
        <v>3</v>
      </c>
      <c r="E48" s="14">
        <v>4</v>
      </c>
      <c r="F48" s="14">
        <v>3</v>
      </c>
      <c r="G48" s="14">
        <v>0</v>
      </c>
      <c r="H48" s="14">
        <v>3</v>
      </c>
      <c r="I48" s="14">
        <v>0</v>
      </c>
      <c r="J48" s="14">
        <v>1</v>
      </c>
      <c r="K48" s="14">
        <v>0</v>
      </c>
      <c r="L48" s="27">
        <v>0</v>
      </c>
      <c r="M48" s="64">
        <f t="shared" si="6"/>
        <v>18</v>
      </c>
      <c r="N48" s="66">
        <f t="shared" si="7"/>
        <v>0.6</v>
      </c>
    </row>
    <row r="49" spans="1:14" ht="15.75" thickBot="1" x14ac:dyDescent="0.3">
      <c r="A49" s="17" t="s">
        <v>29</v>
      </c>
      <c r="B49" s="18">
        <v>0</v>
      </c>
      <c r="C49" s="18">
        <v>2</v>
      </c>
      <c r="D49" s="18">
        <v>3</v>
      </c>
      <c r="E49" s="18">
        <v>1</v>
      </c>
      <c r="F49" s="18">
        <v>2</v>
      </c>
      <c r="G49" s="18">
        <v>0</v>
      </c>
      <c r="H49" s="18">
        <v>2</v>
      </c>
      <c r="I49" s="18">
        <v>2</v>
      </c>
      <c r="J49" s="18">
        <v>0</v>
      </c>
      <c r="K49" s="18">
        <v>0</v>
      </c>
      <c r="L49" s="53">
        <v>0</v>
      </c>
      <c r="M49" s="65">
        <f t="shared" si="6"/>
        <v>12</v>
      </c>
      <c r="N49" s="67">
        <f t="shared" si="7"/>
        <v>0.46153846153846156</v>
      </c>
    </row>
    <row r="51" spans="1:14" x14ac:dyDescent="0.25">
      <c r="A51" s="75" t="s">
        <v>41</v>
      </c>
    </row>
    <row r="52" spans="1:14" x14ac:dyDescent="0.25">
      <c r="A52" s="75" t="s">
        <v>42</v>
      </c>
    </row>
  </sheetData>
  <mergeCells count="6">
    <mergeCell ref="A1:A2"/>
    <mergeCell ref="A27:A28"/>
    <mergeCell ref="N1:N2"/>
    <mergeCell ref="M1:M2"/>
    <mergeCell ref="B1:L1"/>
    <mergeCell ref="B27:L27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0C3B-03B9-46FC-9C2F-F6F65FC04CC6}">
  <dimension ref="A1:N28"/>
  <sheetViews>
    <sheetView workbookViewId="0">
      <pane ySplit="2" topLeftCell="A3" activePane="bottomLeft" state="frozen"/>
      <selection pane="bottomLeft" activeCell="P11" sqref="P11"/>
    </sheetView>
  </sheetViews>
  <sheetFormatPr defaultRowHeight="15" x14ac:dyDescent="0.25"/>
  <cols>
    <col min="1" max="1" width="34" style="1" customWidth="1"/>
    <col min="12" max="12" width="9.140625" style="33"/>
    <col min="13" max="13" width="9.140625" style="4"/>
  </cols>
  <sheetData>
    <row r="1" spans="1:13" x14ac:dyDescent="0.25">
      <c r="A1" s="97" t="s">
        <v>0</v>
      </c>
      <c r="B1" s="99" t="s">
        <v>47</v>
      </c>
      <c r="C1" s="100"/>
      <c r="D1" s="100"/>
      <c r="E1" s="100"/>
      <c r="F1" s="100"/>
      <c r="G1" s="100"/>
      <c r="H1" s="100"/>
      <c r="I1" s="100"/>
      <c r="J1" s="100"/>
      <c r="K1" s="100"/>
      <c r="L1" s="101"/>
      <c r="M1" s="29"/>
    </row>
    <row r="2" spans="1:13" ht="45.75" thickBot="1" x14ac:dyDescent="0.3">
      <c r="A2" s="98"/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33</v>
      </c>
      <c r="L2" s="42" t="s">
        <v>34</v>
      </c>
      <c r="M2" s="105" t="s">
        <v>50</v>
      </c>
    </row>
    <row r="3" spans="1:13" x14ac:dyDescent="0.25">
      <c r="A3" s="36" t="s">
        <v>10</v>
      </c>
      <c r="B3" s="37">
        <v>7</v>
      </c>
      <c r="C3" s="37">
        <v>7</v>
      </c>
      <c r="D3" s="37">
        <v>1</v>
      </c>
      <c r="E3" s="37">
        <v>8</v>
      </c>
      <c r="F3" s="37">
        <v>9</v>
      </c>
      <c r="G3" s="37">
        <v>7</v>
      </c>
      <c r="H3" s="37">
        <v>6</v>
      </c>
      <c r="I3" s="37">
        <v>6</v>
      </c>
      <c r="J3" s="37">
        <v>1</v>
      </c>
      <c r="K3" s="38">
        <v>1</v>
      </c>
      <c r="L3" s="39">
        <v>0</v>
      </c>
      <c r="M3" s="40">
        <f t="shared" ref="M3:M23" si="0">SUM(B3:L3)</f>
        <v>53</v>
      </c>
    </row>
    <row r="4" spans="1:13" x14ac:dyDescent="0.25">
      <c r="A4" s="3" t="s">
        <v>11</v>
      </c>
      <c r="B4" s="2">
        <v>4</v>
      </c>
      <c r="C4" s="2">
        <v>10</v>
      </c>
      <c r="D4" s="2">
        <v>9</v>
      </c>
      <c r="E4" s="2">
        <v>9</v>
      </c>
      <c r="F4" s="2">
        <v>9</v>
      </c>
      <c r="G4" s="2">
        <v>6</v>
      </c>
      <c r="H4" s="2">
        <v>2</v>
      </c>
      <c r="I4" s="2">
        <v>3</v>
      </c>
      <c r="J4" s="2">
        <v>0</v>
      </c>
      <c r="K4" s="2">
        <v>1</v>
      </c>
      <c r="L4" s="34">
        <v>0</v>
      </c>
      <c r="M4" s="30">
        <f t="shared" si="0"/>
        <v>53</v>
      </c>
    </row>
    <row r="5" spans="1:13" x14ac:dyDescent="0.25">
      <c r="A5" s="3" t="s">
        <v>12</v>
      </c>
      <c r="B5" s="2">
        <v>2</v>
      </c>
      <c r="C5" s="2">
        <v>7</v>
      </c>
      <c r="D5" s="2">
        <v>6</v>
      </c>
      <c r="E5" s="2">
        <v>9</v>
      </c>
      <c r="F5" s="2">
        <v>10</v>
      </c>
      <c r="G5" s="2">
        <v>14</v>
      </c>
      <c r="H5" s="2">
        <v>3</v>
      </c>
      <c r="I5" s="2">
        <v>3</v>
      </c>
      <c r="J5" s="2">
        <v>0</v>
      </c>
      <c r="K5" s="2">
        <v>0</v>
      </c>
      <c r="L5" s="34">
        <v>0</v>
      </c>
      <c r="M5" s="30">
        <f t="shared" si="0"/>
        <v>54</v>
      </c>
    </row>
    <row r="6" spans="1:13" x14ac:dyDescent="0.25">
      <c r="A6" s="3" t="s">
        <v>13</v>
      </c>
      <c r="B6" s="2">
        <v>3</v>
      </c>
      <c r="C6" s="2">
        <v>7</v>
      </c>
      <c r="D6" s="2">
        <v>7</v>
      </c>
      <c r="E6" s="2">
        <v>9</v>
      </c>
      <c r="F6" s="2">
        <v>3</v>
      </c>
      <c r="G6" s="2">
        <v>16</v>
      </c>
      <c r="H6" s="2">
        <v>4</v>
      </c>
      <c r="I6" s="2">
        <v>2</v>
      </c>
      <c r="J6" s="2">
        <v>2</v>
      </c>
      <c r="K6" s="2">
        <v>0</v>
      </c>
      <c r="L6" s="34">
        <v>0</v>
      </c>
      <c r="M6" s="30">
        <f t="shared" si="0"/>
        <v>53</v>
      </c>
    </row>
    <row r="7" spans="1:13" x14ac:dyDescent="0.25">
      <c r="A7" s="3" t="s">
        <v>14</v>
      </c>
      <c r="B7" s="2">
        <v>5</v>
      </c>
      <c r="C7" s="2">
        <v>4</v>
      </c>
      <c r="D7" s="2">
        <v>5</v>
      </c>
      <c r="E7" s="2">
        <v>8</v>
      </c>
      <c r="F7" s="2">
        <v>8</v>
      </c>
      <c r="G7" s="2">
        <v>8</v>
      </c>
      <c r="H7" s="2">
        <v>8</v>
      </c>
      <c r="I7" s="2">
        <v>5</v>
      </c>
      <c r="J7" s="2">
        <v>3</v>
      </c>
      <c r="K7" s="2">
        <v>0</v>
      </c>
      <c r="L7" s="34">
        <v>0</v>
      </c>
      <c r="M7" s="30">
        <f t="shared" si="0"/>
        <v>54</v>
      </c>
    </row>
    <row r="8" spans="1:13" x14ac:dyDescent="0.25">
      <c r="A8" s="3" t="s">
        <v>15</v>
      </c>
      <c r="B8" s="2">
        <v>5</v>
      </c>
      <c r="C8" s="2">
        <v>5</v>
      </c>
      <c r="D8" s="2">
        <v>7</v>
      </c>
      <c r="E8" s="2">
        <v>10</v>
      </c>
      <c r="F8" s="2">
        <v>8</v>
      </c>
      <c r="G8" s="2">
        <v>11</v>
      </c>
      <c r="H8" s="2">
        <v>3</v>
      </c>
      <c r="I8" s="2">
        <v>4</v>
      </c>
      <c r="J8" s="2">
        <v>1</v>
      </c>
      <c r="K8" s="2">
        <v>0</v>
      </c>
      <c r="L8" s="34">
        <v>0</v>
      </c>
      <c r="M8" s="30">
        <f t="shared" si="0"/>
        <v>54</v>
      </c>
    </row>
    <row r="9" spans="1:13" x14ac:dyDescent="0.25">
      <c r="A9" s="3" t="s">
        <v>16</v>
      </c>
      <c r="B9" s="2">
        <v>5</v>
      </c>
      <c r="C9" s="2">
        <v>5</v>
      </c>
      <c r="D9" s="2">
        <v>7</v>
      </c>
      <c r="E9" s="2">
        <v>10</v>
      </c>
      <c r="F9" s="2">
        <v>8</v>
      </c>
      <c r="G9" s="2">
        <v>11</v>
      </c>
      <c r="H9" s="2">
        <v>3</v>
      </c>
      <c r="I9" s="2">
        <v>4</v>
      </c>
      <c r="J9" s="2">
        <v>1</v>
      </c>
      <c r="K9" s="2">
        <v>0</v>
      </c>
      <c r="L9" s="34">
        <v>0</v>
      </c>
      <c r="M9" s="30">
        <f t="shared" si="0"/>
        <v>54</v>
      </c>
    </row>
    <row r="10" spans="1:13" x14ac:dyDescent="0.25">
      <c r="A10" s="3" t="s">
        <v>31</v>
      </c>
      <c r="B10" s="2">
        <v>5</v>
      </c>
      <c r="C10" s="2">
        <v>8</v>
      </c>
      <c r="D10" s="2">
        <v>7</v>
      </c>
      <c r="E10" s="2">
        <v>14</v>
      </c>
      <c r="F10" s="2">
        <v>11</v>
      </c>
      <c r="G10" s="2">
        <v>4</v>
      </c>
      <c r="H10" s="2">
        <v>3</v>
      </c>
      <c r="I10" s="2">
        <v>2</v>
      </c>
      <c r="J10" s="2">
        <v>0</v>
      </c>
      <c r="K10" s="2">
        <v>0</v>
      </c>
      <c r="L10" s="34">
        <v>0</v>
      </c>
      <c r="M10" s="30">
        <f t="shared" si="0"/>
        <v>54</v>
      </c>
    </row>
    <row r="11" spans="1:13" x14ac:dyDescent="0.25">
      <c r="A11" s="3" t="s">
        <v>17</v>
      </c>
      <c r="B11" s="2">
        <v>12</v>
      </c>
      <c r="C11" s="2">
        <v>23</v>
      </c>
      <c r="D11" s="2">
        <v>10</v>
      </c>
      <c r="E11" s="2">
        <v>8</v>
      </c>
      <c r="F11" s="2">
        <v>0</v>
      </c>
      <c r="G11" s="2">
        <v>1</v>
      </c>
      <c r="H11" s="2">
        <v>0</v>
      </c>
      <c r="I11" s="2">
        <v>0</v>
      </c>
      <c r="J11" s="2">
        <v>0</v>
      </c>
      <c r="K11" s="2">
        <v>0</v>
      </c>
      <c r="L11" s="34">
        <v>0</v>
      </c>
      <c r="M11" s="30">
        <f t="shared" si="0"/>
        <v>54</v>
      </c>
    </row>
    <row r="12" spans="1:13" x14ac:dyDescent="0.25">
      <c r="A12" s="3" t="s">
        <v>18</v>
      </c>
      <c r="B12" s="2">
        <v>3</v>
      </c>
      <c r="C12" s="2">
        <v>7</v>
      </c>
      <c r="D12" s="2">
        <v>8</v>
      </c>
      <c r="E12" s="2">
        <v>9</v>
      </c>
      <c r="F12" s="2">
        <v>5</v>
      </c>
      <c r="G12" s="2">
        <v>7</v>
      </c>
      <c r="H12" s="2">
        <v>7</v>
      </c>
      <c r="I12" s="2">
        <v>3</v>
      </c>
      <c r="J12" s="2">
        <v>3</v>
      </c>
      <c r="K12" s="2">
        <v>0</v>
      </c>
      <c r="L12" s="34">
        <v>1</v>
      </c>
      <c r="M12" s="30">
        <f t="shared" si="0"/>
        <v>53</v>
      </c>
    </row>
    <row r="13" spans="1:13" x14ac:dyDescent="0.25">
      <c r="A13" s="3" t="s">
        <v>19</v>
      </c>
      <c r="B13" s="2">
        <v>4</v>
      </c>
      <c r="C13" s="2">
        <v>4</v>
      </c>
      <c r="D13" s="2">
        <v>14</v>
      </c>
      <c r="E13" s="2">
        <v>4</v>
      </c>
      <c r="F13" s="2">
        <v>5</v>
      </c>
      <c r="G13" s="2">
        <v>9</v>
      </c>
      <c r="H13" s="2">
        <v>8</v>
      </c>
      <c r="I13" s="2">
        <v>3</v>
      </c>
      <c r="J13" s="2">
        <v>3</v>
      </c>
      <c r="K13" s="2">
        <v>0</v>
      </c>
      <c r="L13" s="34">
        <v>0</v>
      </c>
      <c r="M13" s="30">
        <f t="shared" si="0"/>
        <v>54</v>
      </c>
    </row>
    <row r="14" spans="1:13" x14ac:dyDescent="0.25">
      <c r="A14" s="3" t="s">
        <v>20</v>
      </c>
      <c r="B14" s="2">
        <v>8</v>
      </c>
      <c r="C14" s="2">
        <v>4</v>
      </c>
      <c r="D14" s="2">
        <v>7</v>
      </c>
      <c r="E14" s="2">
        <v>6</v>
      </c>
      <c r="F14" s="2">
        <v>7</v>
      </c>
      <c r="G14" s="2">
        <v>7</v>
      </c>
      <c r="H14" s="2">
        <v>6</v>
      </c>
      <c r="I14" s="2">
        <v>4</v>
      </c>
      <c r="J14" s="2">
        <v>4</v>
      </c>
      <c r="K14" s="2">
        <v>1</v>
      </c>
      <c r="L14" s="34">
        <v>0</v>
      </c>
      <c r="M14" s="30">
        <f t="shared" si="0"/>
        <v>54</v>
      </c>
    </row>
    <row r="15" spans="1:13" ht="30" x14ac:dyDescent="0.25">
      <c r="A15" s="3" t="s">
        <v>21</v>
      </c>
      <c r="B15" s="2">
        <v>6</v>
      </c>
      <c r="C15" s="2">
        <v>6</v>
      </c>
      <c r="D15" s="2">
        <v>8</v>
      </c>
      <c r="E15" s="2">
        <v>9</v>
      </c>
      <c r="F15" s="2">
        <v>9</v>
      </c>
      <c r="G15" s="2">
        <v>8</v>
      </c>
      <c r="H15" s="2">
        <v>3</v>
      </c>
      <c r="I15" s="2">
        <v>2</v>
      </c>
      <c r="J15" s="2">
        <v>2</v>
      </c>
      <c r="K15" s="2">
        <v>1</v>
      </c>
      <c r="L15" s="34">
        <v>0</v>
      </c>
      <c r="M15" s="30">
        <f t="shared" si="0"/>
        <v>54</v>
      </c>
    </row>
    <row r="16" spans="1:13" x14ac:dyDescent="0.25">
      <c r="A16" s="3" t="s">
        <v>22</v>
      </c>
      <c r="B16" s="2">
        <v>3</v>
      </c>
      <c r="C16" s="2">
        <v>8</v>
      </c>
      <c r="D16" s="2">
        <v>10</v>
      </c>
      <c r="E16" s="2">
        <v>4</v>
      </c>
      <c r="F16" s="2">
        <v>7</v>
      </c>
      <c r="G16" s="2">
        <v>11</v>
      </c>
      <c r="H16" s="2">
        <v>6</v>
      </c>
      <c r="I16" s="2">
        <v>3</v>
      </c>
      <c r="J16" s="2">
        <v>1</v>
      </c>
      <c r="K16" s="2">
        <v>1</v>
      </c>
      <c r="L16" s="34">
        <v>0</v>
      </c>
      <c r="M16" s="30">
        <f t="shared" si="0"/>
        <v>54</v>
      </c>
    </row>
    <row r="17" spans="1:14" ht="30" x14ac:dyDescent="0.25">
      <c r="A17" s="3" t="s">
        <v>23</v>
      </c>
      <c r="B17" s="2">
        <v>5</v>
      </c>
      <c r="C17" s="2">
        <v>3</v>
      </c>
      <c r="D17" s="2">
        <v>13</v>
      </c>
      <c r="E17" s="2">
        <v>10</v>
      </c>
      <c r="F17" s="2">
        <v>2</v>
      </c>
      <c r="G17" s="2">
        <v>4</v>
      </c>
      <c r="H17" s="2">
        <v>7</v>
      </c>
      <c r="I17" s="2">
        <v>6</v>
      </c>
      <c r="J17" s="2">
        <v>2</v>
      </c>
      <c r="K17" s="2">
        <v>1</v>
      </c>
      <c r="L17" s="34">
        <v>1</v>
      </c>
      <c r="M17" s="30">
        <f t="shared" si="0"/>
        <v>54</v>
      </c>
    </row>
    <row r="18" spans="1:14" x14ac:dyDescent="0.25">
      <c r="A18" s="3" t="s">
        <v>24</v>
      </c>
      <c r="B18" s="2">
        <v>9</v>
      </c>
      <c r="C18" s="2">
        <v>8</v>
      </c>
      <c r="D18" s="2">
        <v>12</v>
      </c>
      <c r="E18" s="2">
        <v>9</v>
      </c>
      <c r="F18" s="2">
        <v>6</v>
      </c>
      <c r="G18" s="2">
        <v>1</v>
      </c>
      <c r="H18" s="2">
        <v>1</v>
      </c>
      <c r="I18" s="2">
        <v>3</v>
      </c>
      <c r="J18" s="2">
        <v>2</v>
      </c>
      <c r="K18" s="2">
        <v>0</v>
      </c>
      <c r="L18" s="34">
        <v>0</v>
      </c>
      <c r="M18" s="30">
        <f t="shared" si="0"/>
        <v>51</v>
      </c>
    </row>
    <row r="19" spans="1:14" ht="32.25" customHeight="1" x14ac:dyDescent="0.25">
      <c r="A19" s="3" t="s">
        <v>25</v>
      </c>
      <c r="B19" s="2">
        <v>7</v>
      </c>
      <c r="C19" s="2">
        <v>3</v>
      </c>
      <c r="D19" s="2">
        <v>9</v>
      </c>
      <c r="E19" s="2">
        <v>4</v>
      </c>
      <c r="F19" s="2">
        <v>9</v>
      </c>
      <c r="G19" s="2">
        <v>6</v>
      </c>
      <c r="H19" s="2">
        <v>5</v>
      </c>
      <c r="I19" s="2">
        <v>1</v>
      </c>
      <c r="J19" s="2">
        <v>1</v>
      </c>
      <c r="K19" s="2">
        <v>0</v>
      </c>
      <c r="L19" s="34">
        <v>0</v>
      </c>
      <c r="M19" s="30">
        <f t="shared" si="0"/>
        <v>45</v>
      </c>
    </row>
    <row r="20" spans="1:14" ht="30" x14ac:dyDescent="0.25">
      <c r="A20" s="3" t="s">
        <v>26</v>
      </c>
      <c r="B20" s="2">
        <v>6</v>
      </c>
      <c r="C20" s="2">
        <v>3</v>
      </c>
      <c r="D20" s="2">
        <v>9</v>
      </c>
      <c r="E20" s="2">
        <v>4</v>
      </c>
      <c r="F20" s="2">
        <v>9</v>
      </c>
      <c r="G20" s="2">
        <v>6</v>
      </c>
      <c r="H20" s="2">
        <v>5</v>
      </c>
      <c r="I20" s="2">
        <v>1</v>
      </c>
      <c r="J20" s="2">
        <v>1</v>
      </c>
      <c r="K20" s="2">
        <v>0</v>
      </c>
      <c r="L20" s="34">
        <v>0</v>
      </c>
      <c r="M20" s="30">
        <f t="shared" si="0"/>
        <v>44</v>
      </c>
    </row>
    <row r="21" spans="1:14" x14ac:dyDescent="0.25">
      <c r="A21" s="3" t="s">
        <v>27</v>
      </c>
      <c r="B21" s="2">
        <v>6</v>
      </c>
      <c r="C21" s="2">
        <v>8</v>
      </c>
      <c r="D21" s="2">
        <v>6</v>
      </c>
      <c r="E21" s="2">
        <v>5</v>
      </c>
      <c r="F21" s="2">
        <v>0</v>
      </c>
      <c r="G21" s="2">
        <v>1</v>
      </c>
      <c r="H21" s="2">
        <v>0</v>
      </c>
      <c r="I21" s="2">
        <v>1</v>
      </c>
      <c r="J21" s="2">
        <v>0</v>
      </c>
      <c r="K21" s="2">
        <v>0</v>
      </c>
      <c r="L21" s="34">
        <v>0</v>
      </c>
      <c r="M21" s="30">
        <f t="shared" si="0"/>
        <v>27</v>
      </c>
    </row>
    <row r="22" spans="1:14" x14ac:dyDescent="0.25">
      <c r="A22" s="3" t="s">
        <v>28</v>
      </c>
      <c r="B22" s="2">
        <v>2</v>
      </c>
      <c r="C22" s="2">
        <v>8</v>
      </c>
      <c r="D22" s="2">
        <v>4</v>
      </c>
      <c r="E22" s="2">
        <v>5</v>
      </c>
      <c r="F22" s="2">
        <v>3</v>
      </c>
      <c r="G22" s="2">
        <v>2</v>
      </c>
      <c r="H22" s="2">
        <v>4</v>
      </c>
      <c r="I22" s="2">
        <v>1</v>
      </c>
      <c r="J22" s="2">
        <v>1</v>
      </c>
      <c r="K22" s="2">
        <v>0</v>
      </c>
      <c r="L22" s="34">
        <v>0</v>
      </c>
      <c r="M22" s="30">
        <f t="shared" si="0"/>
        <v>30</v>
      </c>
    </row>
    <row r="23" spans="1:14" ht="15.75" thickBot="1" x14ac:dyDescent="0.3">
      <c r="A23" s="5" t="s">
        <v>29</v>
      </c>
      <c r="B23" s="6">
        <v>2</v>
      </c>
      <c r="C23" s="6">
        <v>4</v>
      </c>
      <c r="D23" s="6">
        <v>3</v>
      </c>
      <c r="E23" s="6">
        <v>2</v>
      </c>
      <c r="F23" s="6">
        <v>4</v>
      </c>
      <c r="G23" s="6">
        <v>3</v>
      </c>
      <c r="H23" s="6">
        <v>5</v>
      </c>
      <c r="I23" s="6">
        <v>2</v>
      </c>
      <c r="J23" s="6">
        <v>0</v>
      </c>
      <c r="K23" s="6">
        <v>1</v>
      </c>
      <c r="L23" s="35">
        <v>0</v>
      </c>
      <c r="M23" s="32">
        <f t="shared" si="0"/>
        <v>26</v>
      </c>
    </row>
    <row r="24" spans="1:14" ht="15.75" thickBot="1" x14ac:dyDescent="0.3">
      <c r="A24" s="7" t="s">
        <v>30</v>
      </c>
      <c r="B24" s="8">
        <f>SUM(B3:B23)</f>
        <v>109</v>
      </c>
      <c r="C24" s="8">
        <f t="shared" ref="C24:L24" si="1">SUM(C3:C23)</f>
        <v>142</v>
      </c>
      <c r="D24" s="8">
        <f t="shared" si="1"/>
        <v>162</v>
      </c>
      <c r="E24" s="8">
        <f t="shared" si="1"/>
        <v>156</v>
      </c>
      <c r="F24" s="8">
        <f t="shared" si="1"/>
        <v>132</v>
      </c>
      <c r="G24" s="8">
        <f t="shared" si="1"/>
        <v>143</v>
      </c>
      <c r="H24" s="8">
        <f t="shared" si="1"/>
        <v>89</v>
      </c>
      <c r="I24" s="8">
        <f t="shared" si="1"/>
        <v>59</v>
      </c>
      <c r="J24" s="8">
        <f t="shared" si="1"/>
        <v>28</v>
      </c>
      <c r="K24" s="8">
        <f t="shared" si="1"/>
        <v>7</v>
      </c>
      <c r="L24" s="9">
        <f t="shared" si="1"/>
        <v>2</v>
      </c>
      <c r="M24" s="31">
        <f>SUM(M3:M23)</f>
        <v>1029</v>
      </c>
      <c r="N24" s="102"/>
    </row>
    <row r="27" spans="1:14" x14ac:dyDescent="0.25">
      <c r="A27" s="75" t="s">
        <v>41</v>
      </c>
    </row>
    <row r="28" spans="1:14" x14ac:dyDescent="0.25">
      <c r="A28" s="75" t="s">
        <v>42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3B4F-388D-4314-8AA9-B2AE49000D1F}">
  <dimension ref="A1:B25"/>
  <sheetViews>
    <sheetView tabSelected="1" topLeftCell="A16" workbookViewId="0">
      <selection activeCell="G15" sqref="G15"/>
    </sheetView>
  </sheetViews>
  <sheetFormatPr defaultRowHeight="15" x14ac:dyDescent="0.25"/>
  <cols>
    <col min="1" max="1" width="62" customWidth="1"/>
    <col min="2" max="2" width="16.42578125" customWidth="1"/>
  </cols>
  <sheetData>
    <row r="1" spans="1:2" ht="15.75" thickBot="1" x14ac:dyDescent="0.3">
      <c r="A1" s="78" t="s">
        <v>0</v>
      </c>
      <c r="B1" s="79" t="s">
        <v>35</v>
      </c>
    </row>
    <row r="2" spans="1:2" x14ac:dyDescent="0.25">
      <c r="A2" s="37" t="s">
        <v>10</v>
      </c>
      <c r="B2" s="37">
        <v>47</v>
      </c>
    </row>
    <row r="3" spans="1:2" x14ac:dyDescent="0.25">
      <c r="A3" s="2" t="s">
        <v>11</v>
      </c>
      <c r="B3" s="2">
        <v>43</v>
      </c>
    </row>
    <row r="4" spans="1:2" x14ac:dyDescent="0.25">
      <c r="A4" s="2" t="s">
        <v>12</v>
      </c>
      <c r="B4" s="2">
        <v>32</v>
      </c>
    </row>
    <row r="5" spans="1:2" x14ac:dyDescent="0.25">
      <c r="A5" s="2" t="s">
        <v>13</v>
      </c>
      <c r="B5" s="2">
        <v>46</v>
      </c>
    </row>
    <row r="6" spans="1:2" x14ac:dyDescent="0.25">
      <c r="A6" s="2" t="s">
        <v>14</v>
      </c>
      <c r="B6" s="2">
        <v>48</v>
      </c>
    </row>
    <row r="7" spans="1:2" x14ac:dyDescent="0.25">
      <c r="A7" s="2" t="s">
        <v>15</v>
      </c>
      <c r="B7" s="2">
        <v>46</v>
      </c>
    </row>
    <row r="8" spans="1:2" x14ac:dyDescent="0.25">
      <c r="A8" s="2" t="s">
        <v>16</v>
      </c>
      <c r="B8" s="2">
        <v>40</v>
      </c>
    </row>
    <row r="9" spans="1:2" x14ac:dyDescent="0.25">
      <c r="A9" s="2" t="s">
        <v>31</v>
      </c>
      <c r="B9" s="2">
        <v>42</v>
      </c>
    </row>
    <row r="10" spans="1:2" x14ac:dyDescent="0.25">
      <c r="A10" s="2" t="s">
        <v>17</v>
      </c>
      <c r="B10" s="2">
        <v>34</v>
      </c>
    </row>
    <row r="11" spans="1:2" x14ac:dyDescent="0.25">
      <c r="A11" s="2" t="s">
        <v>18</v>
      </c>
      <c r="B11" s="2">
        <v>47</v>
      </c>
    </row>
    <row r="12" spans="1:2" x14ac:dyDescent="0.25">
      <c r="A12" s="2" t="s">
        <v>19</v>
      </c>
      <c r="B12" s="2">
        <v>47</v>
      </c>
    </row>
    <row r="13" spans="1:2" x14ac:dyDescent="0.25">
      <c r="A13" s="2" t="s">
        <v>20</v>
      </c>
      <c r="B13" s="2">
        <v>47</v>
      </c>
    </row>
    <row r="14" spans="1:2" x14ac:dyDescent="0.25">
      <c r="A14" s="2" t="s">
        <v>21</v>
      </c>
      <c r="B14" s="2">
        <v>45</v>
      </c>
    </row>
    <row r="15" spans="1:2" x14ac:dyDescent="0.25">
      <c r="A15" s="2" t="s">
        <v>22</v>
      </c>
      <c r="B15" s="2">
        <v>46</v>
      </c>
    </row>
    <row r="16" spans="1:2" x14ac:dyDescent="0.25">
      <c r="A16" s="2" t="s">
        <v>23</v>
      </c>
      <c r="B16" s="2">
        <v>48</v>
      </c>
    </row>
    <row r="17" spans="1:2" x14ac:dyDescent="0.25">
      <c r="A17" s="2" t="s">
        <v>24</v>
      </c>
      <c r="B17" s="2">
        <v>41</v>
      </c>
    </row>
    <row r="18" spans="1:2" x14ac:dyDescent="0.25">
      <c r="A18" s="2" t="s">
        <v>25</v>
      </c>
      <c r="B18" s="2">
        <v>44</v>
      </c>
    </row>
    <row r="19" spans="1:2" x14ac:dyDescent="0.25">
      <c r="A19" s="2" t="s">
        <v>26</v>
      </c>
      <c r="B19" s="2">
        <v>44</v>
      </c>
    </row>
    <row r="20" spans="1:2" x14ac:dyDescent="0.25">
      <c r="A20" s="2" t="s">
        <v>27</v>
      </c>
      <c r="B20" s="2">
        <v>37</v>
      </c>
    </row>
    <row r="21" spans="1:2" x14ac:dyDescent="0.25">
      <c r="A21" s="2" t="s">
        <v>28</v>
      </c>
      <c r="B21" s="2">
        <v>43</v>
      </c>
    </row>
    <row r="22" spans="1:2" x14ac:dyDescent="0.25">
      <c r="A22" s="2" t="s">
        <v>29</v>
      </c>
      <c r="B22" s="2">
        <v>47</v>
      </c>
    </row>
    <row r="24" spans="1:2" x14ac:dyDescent="0.25">
      <c r="A24" s="75" t="s">
        <v>41</v>
      </c>
    </row>
    <row r="25" spans="1:2" x14ac:dyDescent="0.25">
      <c r="A25" s="7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Гендерная представленность</vt:lpstr>
      <vt:lpstr>Возраст по полу</vt:lpstr>
      <vt:lpstr>Общее количество по возрасту</vt:lpstr>
      <vt:lpstr>Средний возраст кандидатов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Zamira Naimanbaeva</dc:creator>
  <cp:lastModifiedBy>Zamira Naimanbaeva</cp:lastModifiedBy>
  <dcterms:created xsi:type="dcterms:W3CDTF">2021-11-05T08:02:44Z</dcterms:created>
  <dcterms:modified xsi:type="dcterms:W3CDTF">2021-11-18T12:19:54Z</dcterms:modified>
</cp:coreProperties>
</file>